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comments14.xml" ContentType="application/vnd.openxmlformats-officedocument.spreadsheetml.comments+xml"/>
  <Override PartName="/xl/drawings/drawing23.xml" ContentType="application/vnd.openxmlformats-officedocument.drawing+xml"/>
  <Override PartName="/xl/comments15.xml" ContentType="application/vnd.openxmlformats-officedocument.spreadsheetml.comments+xml"/>
  <Override PartName="/xl/drawings/drawing24.xml" ContentType="application/vnd.openxmlformats-officedocument.drawing+xml"/>
  <Override PartName="/xl/comments16.xml" ContentType="application/vnd.openxmlformats-officedocument.spreadsheetml.comments+xml"/>
  <Override PartName="/xl/drawings/drawing25.xml" ContentType="application/vnd.openxmlformats-officedocument.drawing+xml"/>
  <Override PartName="/xl/comments17.xml" ContentType="application/vnd.openxmlformats-officedocument.spreadsheetml.comments+xml"/>
  <Override PartName="/xl/drawings/drawing26.xml" ContentType="application/vnd.openxmlformats-officedocument.drawing+xml"/>
  <Override PartName="/xl/comments18.xml" ContentType="application/vnd.openxmlformats-officedocument.spreadsheetml.comments+xml"/>
  <Override PartName="/xl/drawings/drawing27.xml" ContentType="application/vnd.openxmlformats-officedocument.drawing+xml"/>
  <Override PartName="/xl/comments19.xml" ContentType="application/vnd.openxmlformats-officedocument.spreadsheetml.comments+xml"/>
  <Override PartName="/xl/drawings/drawing28.xml" ContentType="application/vnd.openxmlformats-officedocument.drawing+xml"/>
  <Override PartName="/xl/comments20.xml" ContentType="application/vnd.openxmlformats-officedocument.spreadsheetml.comments+xml"/>
  <Override PartName="/xl/drawings/drawing29.xml" ContentType="application/vnd.openxmlformats-officedocument.drawing+xml"/>
  <Override PartName="/xl/comments21.xml" ContentType="application/vnd.openxmlformats-officedocument.spreadsheetml.comments+xml"/>
  <Override PartName="/xl/drawings/drawing30.xml" ContentType="application/vnd.openxmlformats-officedocument.drawing+xml"/>
  <Override PartName="/xl/comments22.xml" ContentType="application/vnd.openxmlformats-officedocument.spreadsheetml.comments+xml"/>
  <Override PartName="/xl/drawings/drawing31.xml" ContentType="application/vnd.openxmlformats-officedocument.drawing+xml"/>
  <Override PartName="/xl/comments23.xml" ContentType="application/vnd.openxmlformats-officedocument.spreadsheetml.comments+xml"/>
  <Override PartName="/xl/drawings/drawing32.xml" ContentType="application/vnd.openxmlformats-officedocument.drawing+xml"/>
  <Override PartName="/xl/comments24.xml" ContentType="application/vnd.openxmlformats-officedocument.spreadsheetml.comments+xml"/>
  <Override PartName="/xl/drawings/drawing33.xml" ContentType="application/vnd.openxmlformats-officedocument.drawing+xml"/>
  <Override PartName="/xl/comments25.xml" ContentType="application/vnd.openxmlformats-officedocument.spreadsheetml.comments+xml"/>
  <Override PartName="/xl/drawings/drawing34.xml" ContentType="application/vnd.openxmlformats-officedocument.drawing+xml"/>
  <Override PartName="/xl/comments26.xml" ContentType="application/vnd.openxmlformats-officedocument.spreadsheetml.comments+xml"/>
  <Override PartName="/xl/drawings/drawing35.xml" ContentType="application/vnd.openxmlformats-officedocument.drawing+xml"/>
  <Override PartName="/xl/comments27.xml" ContentType="application/vnd.openxmlformats-officedocument.spreadsheetml.comments+xml"/>
  <Override PartName="/xl/drawings/drawing36.xml" ContentType="application/vnd.openxmlformats-officedocument.drawing+xml"/>
  <Override PartName="/xl/comments28.xml" ContentType="application/vnd.openxmlformats-officedocument.spreadsheetml.comments+xml"/>
  <Override PartName="/xl/drawings/drawing37.xml" ContentType="application/vnd.openxmlformats-officedocument.drawing+xml"/>
  <Override PartName="/xl/comments29.xml" ContentType="application/vnd.openxmlformats-officedocument.spreadsheetml.comments+xml"/>
  <Override PartName="/xl/drawings/drawing38.xml" ContentType="application/vnd.openxmlformats-officedocument.drawing+xml"/>
  <Override PartName="/xl/comments30.xml" ContentType="application/vnd.openxmlformats-officedocument.spreadsheetml.comments+xml"/>
  <Override PartName="/xl/drawings/drawing39.xml" ContentType="application/vnd.openxmlformats-officedocument.drawing+xml"/>
  <Override PartName="/xl/comments31.xml" ContentType="application/vnd.openxmlformats-officedocument.spreadsheetml.comments+xml"/>
  <Override PartName="/xl/drawings/drawing40.xml" ContentType="application/vnd.openxmlformats-officedocument.drawing+xml"/>
  <Override PartName="/xl/comments32.xml" ContentType="application/vnd.openxmlformats-officedocument.spreadsheetml.comments+xml"/>
  <Override PartName="/xl/drawings/drawing41.xml" ContentType="application/vnd.openxmlformats-officedocument.drawing+xml"/>
  <Override PartName="/xl/comments33.xml" ContentType="application/vnd.openxmlformats-officedocument.spreadsheetml.comments+xml"/>
  <Override PartName="/xl/drawings/drawing42.xml" ContentType="application/vnd.openxmlformats-officedocument.drawing+xml"/>
  <Override PartName="/xl/comments34.xml" ContentType="application/vnd.openxmlformats-officedocument.spreadsheetml.comments+xml"/>
  <Override PartName="/xl/drawings/drawing43.xml" ContentType="application/vnd.openxmlformats-officedocument.drawing+xml"/>
  <Override PartName="/xl/comments35.xml" ContentType="application/vnd.openxmlformats-officedocument.spreadsheetml.comments+xml"/>
  <Override PartName="/xl/drawings/drawing44.xml" ContentType="application/vnd.openxmlformats-officedocument.drawing+xml"/>
  <Override PartName="/xl/comments36.xml" ContentType="application/vnd.openxmlformats-officedocument.spreadsheetml.comments+xml"/>
  <Override PartName="/xl/drawings/drawing45.xml" ContentType="application/vnd.openxmlformats-officedocument.drawing+xml"/>
  <Override PartName="/xl/comments37.xml" ContentType="application/vnd.openxmlformats-officedocument.spreadsheetml.comments+xml"/>
  <Override PartName="/xl/drawings/drawing46.xml" ContentType="application/vnd.openxmlformats-officedocument.drawing+xml"/>
  <Override PartName="/xl/comments38.xml" ContentType="application/vnd.openxmlformats-officedocument.spreadsheetml.comments+xml"/>
  <Override PartName="/xl/drawings/drawing47.xml" ContentType="application/vnd.openxmlformats-officedocument.drawing+xml"/>
  <Override PartName="/xl/comments39.xml" ContentType="application/vnd.openxmlformats-officedocument.spreadsheetml.comments+xml"/>
  <Override PartName="/xl/drawings/drawing48.xml" ContentType="application/vnd.openxmlformats-officedocument.drawing+xml"/>
  <Override PartName="/xl/comments40.xml" ContentType="application/vnd.openxmlformats-officedocument.spreadsheetml.comments+xml"/>
  <Override PartName="/xl/drawings/drawing49.xml" ContentType="application/vnd.openxmlformats-officedocument.drawing+xml"/>
  <Override PartName="/xl/comments41.xml" ContentType="application/vnd.openxmlformats-officedocument.spreadsheetml.comments+xml"/>
  <Override PartName="/xl/drawings/drawing50.xml" ContentType="application/vnd.openxmlformats-officedocument.drawing+xml"/>
  <Override PartName="/xl/comments42.xml" ContentType="application/vnd.openxmlformats-officedocument.spreadsheetml.comments+xml"/>
  <Override PartName="/xl/drawings/drawing51.xml" ContentType="application/vnd.openxmlformats-officedocument.drawing+xml"/>
  <Override PartName="/xl/comments43.xml" ContentType="application/vnd.openxmlformats-officedocument.spreadsheetml.comments+xml"/>
  <Override PartName="/xl/drawings/drawing52.xml" ContentType="application/vnd.openxmlformats-officedocument.drawing+xml"/>
  <Override PartName="/xl/comments44.xml" ContentType="application/vnd.openxmlformats-officedocument.spreadsheetml.comments+xml"/>
  <Override PartName="/xl/drawings/drawing53.xml" ContentType="application/vnd.openxmlformats-officedocument.drawing+xml"/>
  <Override PartName="/xl/comments45.xml" ContentType="application/vnd.openxmlformats-officedocument.spreadsheetml.comments+xml"/>
  <Override PartName="/xl/drawings/drawing54.xml" ContentType="application/vnd.openxmlformats-officedocument.drawing+xml"/>
  <Override PartName="/xl/comments46.xml" ContentType="application/vnd.openxmlformats-officedocument.spreadsheetml.comments+xml"/>
  <Override PartName="/xl/drawings/drawing55.xml" ContentType="application/vnd.openxmlformats-officedocument.drawing+xml"/>
  <Override PartName="/xl/comments47.xml" ContentType="application/vnd.openxmlformats-officedocument.spreadsheetml.comments+xml"/>
  <Override PartName="/xl/drawings/drawing56.xml" ContentType="application/vnd.openxmlformats-officedocument.drawing+xml"/>
  <Override PartName="/xl/comments48.xml" ContentType="application/vnd.openxmlformats-officedocument.spreadsheetml.comments+xml"/>
  <Override PartName="/xl/drawings/drawing57.xml" ContentType="application/vnd.openxmlformats-officedocument.drawing+xml"/>
  <Override PartName="/xl/comments49.xml" ContentType="application/vnd.openxmlformats-officedocument.spreadsheetml.comments+xml"/>
  <Override PartName="/xl/drawings/drawing58.xml" ContentType="application/vnd.openxmlformats-officedocument.drawing+xml"/>
  <Override PartName="/xl/comments50.xml" ContentType="application/vnd.openxmlformats-officedocument.spreadsheetml.comments+xml"/>
  <Override PartName="/xl/drawings/drawing59.xml" ContentType="application/vnd.openxmlformats-officedocument.drawing+xml"/>
  <Override PartName="/xl/comments51.xml" ContentType="application/vnd.openxmlformats-officedocument.spreadsheetml.comments+xml"/>
  <Override PartName="/xl/drawings/drawing6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45" tabRatio="841" firstSheet="2" activeTab="3"/>
  </bookViews>
  <sheets>
    <sheet name="DATOS RESIDENTE" sheetId="17" r:id="rId1"/>
    <sheet name="Inst. Cumplimentacion_F01" sheetId="3" r:id="rId2"/>
    <sheet name="Inst. Cumplimentacion_F02" sheetId="5" r:id="rId3"/>
    <sheet name="R1 evaluación anual" sheetId="12" r:id="rId4"/>
    <sheet name="R2 evaluación anual" sheetId="31" r:id="rId5"/>
    <sheet name="R3 evaluación anual" sheetId="32" r:id="rId6"/>
    <sheet name="R4 evaluación anual" sheetId="43" r:id="rId7"/>
    <sheet name="R5 evaluación anual" sheetId="64" r:id="rId8"/>
    <sheet name="R1 Evaluación rotación (1)" sheetId="7" r:id="rId9"/>
    <sheet name="R1 Evaluación rotación (2)" sheetId="18" r:id="rId10"/>
    <sheet name="R1 Evaluación rotación (3)" sheetId="8" r:id="rId11"/>
    <sheet name="R1 Evaluación rotación (4)" sheetId="9" r:id="rId12"/>
    <sheet name="R1 Evaluación rotación (5)" sheetId="10" r:id="rId13"/>
    <sheet name="R1 Evaluación rotación (6)" sheetId="11" r:id="rId14"/>
    <sheet name="R1 Evaluación rotación (7)" sheetId="13" r:id="rId15"/>
    <sheet name="R1 Evaluación rotación (8)" sheetId="14" r:id="rId16"/>
    <sheet name="R1 Evaluación rotación (9)" sheetId="15" r:id="rId17"/>
    <sheet name="R1 Evaluación rotación (10)" sheetId="16" r:id="rId18"/>
    <sheet name="R2 Evaluación rotación (1)" sheetId="21" r:id="rId19"/>
    <sheet name="R2 Evaluación rotación (2)" sheetId="22" r:id="rId20"/>
    <sheet name="R2 Evaluación rotación (3)" sheetId="23" r:id="rId21"/>
    <sheet name="R2 Evaluación rotación (4)" sheetId="24" r:id="rId22"/>
    <sheet name="R2 Evaluación rotación (5)" sheetId="25" r:id="rId23"/>
    <sheet name="R2 Evaluación rotación (6)" sheetId="26" r:id="rId24"/>
    <sheet name="R2 Evaluación rotación (7)" sheetId="27" r:id="rId25"/>
    <sheet name="R2 Evaluación rotación (8)" sheetId="28" r:id="rId26"/>
    <sheet name="R2 Evaluación rotación (9)" sheetId="29" r:id="rId27"/>
    <sheet name="R2 Evaluación rotación (10)" sheetId="30" r:id="rId28"/>
    <sheet name="R3 Evaluación rotación (1)" sheetId="33" r:id="rId29"/>
    <sheet name="R3 Evaluación rotación (2)" sheetId="34" r:id="rId30"/>
    <sheet name="R3 Evaluación rotación (3)" sheetId="35" r:id="rId31"/>
    <sheet name="R3 Evaluación rotación (4)" sheetId="36" r:id="rId32"/>
    <sheet name="R3 Evaluación rotación (5)" sheetId="37" r:id="rId33"/>
    <sheet name="R3 Evaluación rotación (6)" sheetId="38" r:id="rId34"/>
    <sheet name="R3 Evaluación rotación (7)" sheetId="39" r:id="rId35"/>
    <sheet name="R3 Evaluación rotación (8)" sheetId="40" r:id="rId36"/>
    <sheet name="R3 Evaluación rotación (9)" sheetId="41" r:id="rId37"/>
    <sheet name="R3 Evaluación rotación (10)" sheetId="42" r:id="rId38"/>
    <sheet name="R4 Evaluación rotación (1)" sheetId="44" r:id="rId39"/>
    <sheet name="R4 Evaluación rotación (2)" sheetId="45" r:id="rId40"/>
    <sheet name="R4 Evaluación rotación (3)" sheetId="46" r:id="rId41"/>
    <sheet name="R4 Evaluación rotación (4)" sheetId="47" r:id="rId42"/>
    <sheet name="R4 Evaluación rotación (5)" sheetId="48" r:id="rId43"/>
    <sheet name="R4 Evaluación rotación (6)" sheetId="49" r:id="rId44"/>
    <sheet name="R4 Evaluación rotación (7)" sheetId="50" r:id="rId45"/>
    <sheet name="R4 Evaluación rotación (8)" sheetId="51" r:id="rId46"/>
    <sheet name="R4 Evaluación rotación (9)" sheetId="52" r:id="rId47"/>
    <sheet name="R4 Evaluación rotación (10)" sheetId="53" r:id="rId48"/>
    <sheet name="R5 Evaluación rotación (1)" sheetId="54" r:id="rId49"/>
    <sheet name="R5 Evaluación rotación (2)" sheetId="55" r:id="rId50"/>
    <sheet name="R5 Evaluación rotación (4)" sheetId="57" r:id="rId51"/>
    <sheet name="R5 Evaluación rotación (3)" sheetId="56" r:id="rId52"/>
    <sheet name="R5 Evaluación rotación (5)" sheetId="58" r:id="rId53"/>
    <sheet name="R5 Evaluación rotación (6)" sheetId="59" r:id="rId54"/>
    <sheet name="R5 Evaluación rotación (7)" sheetId="60" r:id="rId55"/>
    <sheet name="R5 Evaluación rotación (8)" sheetId="61" r:id="rId56"/>
    <sheet name="R5 Evaluación rotación (9)" sheetId="62" r:id="rId57"/>
    <sheet name="R5 Evaluación rotación (10)" sheetId="63" r:id="rId58"/>
    <sheet name="MOD F01_Evaluación rotación" sheetId="20" r:id="rId59"/>
    <sheet name="MOD F02_Evaluación anual" sheetId="19" r:id="rId60"/>
    <sheet name="Datos" sheetId="2" r:id="rId61"/>
  </sheets>
  <definedNames>
    <definedName name="_xlnm.Print_Area" localSheetId="0">'DATOS RESIDENTE'!$A$1:$I$29</definedName>
    <definedName name="_xlnm.Print_Area" localSheetId="1">'Inst. Cumplimentacion_F01'!$A$1:$I$64</definedName>
    <definedName name="_xlnm.Print_Area" localSheetId="2">'Inst. Cumplimentacion_F02'!$A$1:$I$64</definedName>
    <definedName name="_xlnm.Print_Area" localSheetId="58">'MOD F01_Evaluación rotación'!$A$1:$I$47</definedName>
    <definedName name="_xlnm.Print_Area" localSheetId="59">'MOD F02_Evaluación anual'!$A$1:$I$48</definedName>
    <definedName name="_xlnm.Print_Area" localSheetId="3">'R1 evaluación anual'!$A$1:$I$48</definedName>
    <definedName name="_xlnm.Print_Area" localSheetId="8">'R1 Evaluación rotación (1)'!$A$1:$I$47</definedName>
    <definedName name="_xlnm.Print_Area" localSheetId="17">'R1 Evaluación rotación (10)'!$A$1:$I$47</definedName>
    <definedName name="_xlnm.Print_Area" localSheetId="9">'R1 Evaluación rotación (2)'!$A$1:$I$47</definedName>
    <definedName name="_xlnm.Print_Area" localSheetId="10">'R1 Evaluación rotación (3)'!$A$1:$I$47</definedName>
    <definedName name="_xlnm.Print_Area" localSheetId="11">'R1 Evaluación rotación (4)'!$A$1:$I$47</definedName>
    <definedName name="_xlnm.Print_Area" localSheetId="12">'R1 Evaluación rotación (5)'!$A$1:$I$47</definedName>
    <definedName name="_xlnm.Print_Area" localSheetId="13">'R1 Evaluación rotación (6)'!$A$1:$I$47</definedName>
    <definedName name="_xlnm.Print_Area" localSheetId="14">'R1 Evaluación rotación (7)'!$A$1:$I$47</definedName>
    <definedName name="_xlnm.Print_Area" localSheetId="15">'R1 Evaluación rotación (8)'!$A$1:$I$47</definedName>
    <definedName name="_xlnm.Print_Area" localSheetId="16">'R1 Evaluación rotación (9)'!$A$1:$I$47</definedName>
    <definedName name="_xlnm.Print_Area" localSheetId="4">'R2 evaluación anual'!$A$1:$I$48</definedName>
    <definedName name="_xlnm.Print_Area" localSheetId="18">'R2 Evaluación rotación (1)'!$A$1:$I$47</definedName>
    <definedName name="_xlnm.Print_Area" localSheetId="27">'R2 Evaluación rotación (10)'!$A$1:$I$47</definedName>
    <definedName name="_xlnm.Print_Area" localSheetId="19">'R2 Evaluación rotación (2)'!$A$1:$I$47</definedName>
    <definedName name="_xlnm.Print_Area" localSheetId="20">'R2 Evaluación rotación (3)'!$A$1:$I$47</definedName>
    <definedName name="_xlnm.Print_Area" localSheetId="21">'R2 Evaluación rotación (4)'!$A$1:$I$47</definedName>
    <definedName name="_xlnm.Print_Area" localSheetId="22">'R2 Evaluación rotación (5)'!$A$1:$I$47</definedName>
    <definedName name="_xlnm.Print_Area" localSheetId="23">'R2 Evaluación rotación (6)'!$A$1:$I$47</definedName>
    <definedName name="_xlnm.Print_Area" localSheetId="24">'R2 Evaluación rotación (7)'!$A$1:$I$47</definedName>
    <definedName name="_xlnm.Print_Area" localSheetId="25">'R2 Evaluación rotación (8)'!$A$1:$I$47</definedName>
    <definedName name="_xlnm.Print_Area" localSheetId="26">'R2 Evaluación rotación (9)'!$A$1:$I$47</definedName>
    <definedName name="_xlnm.Print_Area" localSheetId="5">'R3 evaluación anual'!$A$1:$I$48</definedName>
    <definedName name="_xlnm.Print_Area" localSheetId="28">'R3 Evaluación rotación (1)'!$A$1:$I$47</definedName>
    <definedName name="_xlnm.Print_Area" localSheetId="37">'R3 Evaluación rotación (10)'!$A$1:$I$47</definedName>
    <definedName name="_xlnm.Print_Area" localSheetId="29">'R3 Evaluación rotación (2)'!$A$1:$I$47</definedName>
    <definedName name="_xlnm.Print_Area" localSheetId="30">'R3 Evaluación rotación (3)'!$A$1:$I$47</definedName>
    <definedName name="_xlnm.Print_Area" localSheetId="31">'R3 Evaluación rotación (4)'!$A$1:$I$47</definedName>
    <definedName name="_xlnm.Print_Area" localSheetId="32">'R3 Evaluación rotación (5)'!$A$1:$I$47</definedName>
    <definedName name="_xlnm.Print_Area" localSheetId="33">'R3 Evaluación rotación (6)'!$A$1:$I$47</definedName>
    <definedName name="_xlnm.Print_Area" localSheetId="34">'R3 Evaluación rotación (7)'!$A$1:$I$47</definedName>
    <definedName name="_xlnm.Print_Area" localSheetId="35">'R3 Evaluación rotación (8)'!$A$1:$I$47</definedName>
    <definedName name="_xlnm.Print_Area" localSheetId="36">'R3 Evaluación rotación (9)'!$A$1:$I$47</definedName>
    <definedName name="_xlnm.Print_Area" localSheetId="6">'R4 evaluación anual'!$A$1:$I$48</definedName>
    <definedName name="_xlnm.Print_Area" localSheetId="38">'R4 Evaluación rotación (1)'!$A$1:$I$47</definedName>
    <definedName name="_xlnm.Print_Area" localSheetId="47">'R4 Evaluación rotación (10)'!$A$1:$I$47</definedName>
    <definedName name="_xlnm.Print_Area" localSheetId="39">'R4 Evaluación rotación (2)'!$A$1:$I$47</definedName>
    <definedName name="_xlnm.Print_Area" localSheetId="40">'R4 Evaluación rotación (3)'!$A$1:$I$47</definedName>
    <definedName name="_xlnm.Print_Area" localSheetId="41">'R4 Evaluación rotación (4)'!$A$1:$I$47</definedName>
    <definedName name="_xlnm.Print_Area" localSheetId="42">'R4 Evaluación rotación (5)'!$A$1:$I$47</definedName>
    <definedName name="_xlnm.Print_Area" localSheetId="43">'R4 Evaluación rotación (6)'!$A$1:$I$47</definedName>
    <definedName name="_xlnm.Print_Area" localSheetId="44">'R4 Evaluación rotación (7)'!$A$1:$I$47</definedName>
    <definedName name="_xlnm.Print_Area" localSheetId="45">'R4 Evaluación rotación (8)'!$A$1:$I$47</definedName>
    <definedName name="_xlnm.Print_Area" localSheetId="46">'R4 Evaluación rotación (9)'!$A$1:$I$47</definedName>
    <definedName name="_xlnm.Print_Area" localSheetId="7">'R5 evaluación anual'!$A$1:$I$48</definedName>
    <definedName name="_xlnm.Print_Area" localSheetId="48">'R5 Evaluación rotación (1)'!$A$1:$I$47</definedName>
    <definedName name="_xlnm.Print_Area" localSheetId="57">'R5 Evaluación rotación (10)'!$A$1:$I$47</definedName>
    <definedName name="_xlnm.Print_Area" localSheetId="49">'R5 Evaluación rotación (2)'!$A$1:$I$47</definedName>
    <definedName name="_xlnm.Print_Area" localSheetId="51">'R5 Evaluación rotación (3)'!$A$1:$I$47</definedName>
    <definedName name="_xlnm.Print_Area" localSheetId="50">'R5 Evaluación rotación (4)'!$A$1:$I$47</definedName>
    <definedName name="_xlnm.Print_Area" localSheetId="52">'R5 Evaluación rotación (5)'!$A$1:$I$47</definedName>
    <definedName name="_xlnm.Print_Area" localSheetId="53">'R5 Evaluación rotación (6)'!$A$1:$I$47</definedName>
    <definedName name="_xlnm.Print_Area" localSheetId="54">'R5 Evaluación rotación (7)'!$A$1:$I$47</definedName>
    <definedName name="_xlnm.Print_Area" localSheetId="55">'R5 Evaluación rotación (8)'!$A$1:$I$47</definedName>
    <definedName name="_xlnm.Print_Area" localSheetId="56">'R5 Evaluación rotación (9)'!$A$1:$I$47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2" i="19" l="1"/>
  <c r="H3" i="19" l="1"/>
  <c r="D3" i="19"/>
  <c r="H3" i="20"/>
  <c r="D3" i="20"/>
  <c r="H3" i="63"/>
  <c r="D3" i="63"/>
  <c r="H3" i="62"/>
  <c r="D3" i="62"/>
  <c r="H3" i="61"/>
  <c r="D3" i="61"/>
  <c r="H3" i="60"/>
  <c r="D3" i="60"/>
  <c r="H3" i="59"/>
  <c r="D3" i="59"/>
  <c r="H3" i="58"/>
  <c r="D3" i="58"/>
  <c r="H3" i="56"/>
  <c r="D3" i="56"/>
  <c r="H3" i="57"/>
  <c r="D3" i="57"/>
  <c r="H3" i="55"/>
  <c r="D3" i="55"/>
  <c r="H3" i="54"/>
  <c r="D3" i="54"/>
  <c r="H3" i="53"/>
  <c r="D3" i="53"/>
  <c r="H3" i="52"/>
  <c r="D3" i="52"/>
  <c r="H3" i="51"/>
  <c r="D3" i="51"/>
  <c r="H3" i="50"/>
  <c r="D3" i="50"/>
  <c r="H3" i="49"/>
  <c r="D3" i="49"/>
  <c r="H3" i="48"/>
  <c r="D3" i="48"/>
  <c r="H3" i="47"/>
  <c r="D3" i="47"/>
  <c r="H3" i="46"/>
  <c r="D3" i="46"/>
  <c r="H3" i="45"/>
  <c r="D3" i="45"/>
  <c r="H3" i="44"/>
  <c r="D3" i="44"/>
  <c r="H3" i="42"/>
  <c r="D3" i="42"/>
  <c r="H3" i="41"/>
  <c r="D3" i="41"/>
  <c r="H3" i="40"/>
  <c r="D3" i="40"/>
  <c r="H3" i="39"/>
  <c r="D3" i="39"/>
  <c r="H3" i="38"/>
  <c r="D3" i="38"/>
  <c r="H3" i="37"/>
  <c r="D3" i="37"/>
  <c r="H3" i="36"/>
  <c r="D3" i="36"/>
  <c r="H3" i="35"/>
  <c r="D3" i="35"/>
  <c r="H3" i="34"/>
  <c r="D3" i="34"/>
  <c r="H3" i="33"/>
  <c r="D3" i="33"/>
  <c r="H3" i="30"/>
  <c r="D3" i="30"/>
  <c r="H3" i="29"/>
  <c r="D3" i="29"/>
  <c r="H3" i="28"/>
  <c r="D3" i="28"/>
  <c r="H3" i="27"/>
  <c r="D3" i="27"/>
  <c r="H3" i="26"/>
  <c r="D3" i="26"/>
  <c r="H3" i="25"/>
  <c r="D3" i="25"/>
  <c r="H3" i="24"/>
  <c r="D3" i="24"/>
  <c r="H3" i="23"/>
  <c r="D3" i="23"/>
  <c r="H3" i="22"/>
  <c r="D3" i="22"/>
  <c r="H3" i="21"/>
  <c r="D3" i="21"/>
  <c r="H3" i="8"/>
  <c r="D3" i="8"/>
  <c r="H3" i="9"/>
  <c r="D3" i="9"/>
  <c r="H3" i="10"/>
  <c r="D3" i="10"/>
  <c r="H3" i="11"/>
  <c r="D3" i="11"/>
  <c r="H3" i="13"/>
  <c r="D3" i="13"/>
  <c r="H3" i="14"/>
  <c r="D3" i="14"/>
  <c r="H3" i="15"/>
  <c r="D3" i="15"/>
  <c r="H3" i="16"/>
  <c r="D3" i="16"/>
  <c r="H3" i="18"/>
  <c r="D3" i="18"/>
  <c r="H3" i="7"/>
  <c r="D3" i="7"/>
  <c r="D3" i="43" l="1"/>
  <c r="H3" i="12"/>
  <c r="D3" i="12"/>
  <c r="H3" i="31"/>
  <c r="D3" i="31"/>
  <c r="H3" i="32"/>
  <c r="D3" i="32"/>
  <c r="H3" i="43"/>
  <c r="D3" i="64"/>
  <c r="H3" i="64"/>
  <c r="G22" i="64" l="1"/>
  <c r="G21" i="64"/>
  <c r="G20" i="64"/>
  <c r="G19" i="64"/>
  <c r="G18" i="64"/>
  <c r="G17" i="64"/>
  <c r="G16" i="64"/>
  <c r="G15" i="64"/>
  <c r="G14" i="64"/>
  <c r="G13" i="64"/>
  <c r="E22" i="64"/>
  <c r="E21" i="64"/>
  <c r="E20" i="64"/>
  <c r="E19" i="64"/>
  <c r="E18" i="64"/>
  <c r="E17" i="64"/>
  <c r="E16" i="64"/>
  <c r="E15" i="64"/>
  <c r="E14" i="64"/>
  <c r="E13" i="64"/>
  <c r="C22" i="64"/>
  <c r="C21" i="64"/>
  <c r="C20" i="64"/>
  <c r="C19" i="64"/>
  <c r="C18" i="64"/>
  <c r="C17" i="64"/>
  <c r="C16" i="64"/>
  <c r="C15" i="64"/>
  <c r="C14" i="64"/>
  <c r="C13" i="64"/>
  <c r="B22" i="64"/>
  <c r="B21" i="64"/>
  <c r="B20" i="64"/>
  <c r="B19" i="64"/>
  <c r="B18" i="64"/>
  <c r="B17" i="64"/>
  <c r="B16" i="64"/>
  <c r="B15" i="64"/>
  <c r="B14" i="64"/>
  <c r="B13" i="64"/>
  <c r="J35" i="64"/>
  <c r="K35" i="64" s="1"/>
  <c r="F5" i="64"/>
  <c r="C5" i="64"/>
  <c r="J37" i="63"/>
  <c r="J36" i="63"/>
  <c r="J35" i="63"/>
  <c r="J34" i="63"/>
  <c r="J33" i="63"/>
  <c r="J29" i="63"/>
  <c r="J28" i="63"/>
  <c r="J27" i="63"/>
  <c r="J26" i="63"/>
  <c r="J25" i="63"/>
  <c r="J24" i="63"/>
  <c r="H30" i="63" s="1"/>
  <c r="F5" i="63"/>
  <c r="C5" i="63"/>
  <c r="J37" i="62"/>
  <c r="J36" i="62"/>
  <c r="J35" i="62"/>
  <c r="J34" i="62"/>
  <c r="J33" i="62"/>
  <c r="J29" i="62"/>
  <c r="J28" i="62"/>
  <c r="J27" i="62"/>
  <c r="J26" i="62"/>
  <c r="J25" i="62"/>
  <c r="J24" i="62"/>
  <c r="F5" i="62"/>
  <c r="C5" i="62"/>
  <c r="J37" i="61"/>
  <c r="J36" i="61"/>
  <c r="J35" i="61"/>
  <c r="J34" i="61"/>
  <c r="J33" i="61"/>
  <c r="H38" i="61" s="1"/>
  <c r="J29" i="61"/>
  <c r="J28" i="61"/>
  <c r="J27" i="61"/>
  <c r="J26" i="61"/>
  <c r="J25" i="61"/>
  <c r="J24" i="61"/>
  <c r="F5" i="61"/>
  <c r="C5" i="61"/>
  <c r="J37" i="60"/>
  <c r="J36" i="60"/>
  <c r="J35" i="60"/>
  <c r="J34" i="60"/>
  <c r="H38" i="60" s="1"/>
  <c r="J33" i="60"/>
  <c r="J29" i="60"/>
  <c r="J28" i="60"/>
  <c r="J27" i="60"/>
  <c r="J26" i="60"/>
  <c r="J25" i="60"/>
  <c r="J24" i="60"/>
  <c r="F5" i="60"/>
  <c r="C5" i="60"/>
  <c r="J37" i="59"/>
  <c r="J36" i="59"/>
  <c r="J35" i="59"/>
  <c r="J34" i="59"/>
  <c r="J33" i="59"/>
  <c r="J29" i="59"/>
  <c r="J28" i="59"/>
  <c r="J27" i="59"/>
  <c r="J26" i="59"/>
  <c r="J25" i="59"/>
  <c r="J24" i="59"/>
  <c r="H30" i="59" s="1"/>
  <c r="F5" i="59"/>
  <c r="C5" i="59"/>
  <c r="J37" i="58"/>
  <c r="J36" i="58"/>
  <c r="J35" i="58"/>
  <c r="J34" i="58"/>
  <c r="J33" i="58"/>
  <c r="J29" i="58"/>
  <c r="J28" i="58"/>
  <c r="J27" i="58"/>
  <c r="J26" i="58"/>
  <c r="J25" i="58"/>
  <c r="J24" i="58"/>
  <c r="F5" i="58"/>
  <c r="C5" i="58"/>
  <c r="J37" i="57"/>
  <c r="J36" i="57"/>
  <c r="J35" i="57"/>
  <c r="J34" i="57"/>
  <c r="J33" i="57"/>
  <c r="J29" i="57"/>
  <c r="J28" i="57"/>
  <c r="J27" i="57"/>
  <c r="J26" i="57"/>
  <c r="H30" i="57" s="1"/>
  <c r="J25" i="57"/>
  <c r="J24" i="57"/>
  <c r="F5" i="57"/>
  <c r="C5" i="57"/>
  <c r="J37" i="56"/>
  <c r="J36" i="56"/>
  <c r="J35" i="56"/>
  <c r="J34" i="56"/>
  <c r="J33" i="56"/>
  <c r="H38" i="56" s="1"/>
  <c r="J29" i="56"/>
  <c r="J28" i="56"/>
  <c r="J27" i="56"/>
  <c r="J26" i="56"/>
  <c r="J25" i="56"/>
  <c r="J24" i="56"/>
  <c r="H30" i="56" s="1"/>
  <c r="F5" i="56"/>
  <c r="C5" i="56"/>
  <c r="J37" i="55"/>
  <c r="J36" i="55"/>
  <c r="J35" i="55"/>
  <c r="J34" i="55"/>
  <c r="J33" i="55"/>
  <c r="J29" i="55"/>
  <c r="J28" i="55"/>
  <c r="J27" i="55"/>
  <c r="J26" i="55"/>
  <c r="J25" i="55"/>
  <c r="H30" i="55" s="1"/>
  <c r="J24" i="55"/>
  <c r="F5" i="55"/>
  <c r="C5" i="55"/>
  <c r="J37" i="54"/>
  <c r="J36" i="54"/>
  <c r="J35" i="54"/>
  <c r="J34" i="54"/>
  <c r="J33" i="54"/>
  <c r="H38" i="54" s="1"/>
  <c r="J29" i="54"/>
  <c r="J28" i="54"/>
  <c r="J27" i="54"/>
  <c r="J26" i="54"/>
  <c r="H30" i="54" s="1"/>
  <c r="H40" i="54" s="1"/>
  <c r="H13" i="64" s="1"/>
  <c r="J25" i="54"/>
  <c r="J24" i="54"/>
  <c r="F5" i="54"/>
  <c r="C5" i="54"/>
  <c r="H38" i="55" l="1"/>
  <c r="H38" i="58"/>
  <c r="I34" i="64"/>
  <c r="H40" i="56"/>
  <c r="H15" i="64" s="1"/>
  <c r="H30" i="58"/>
  <c r="H38" i="59"/>
  <c r="H40" i="59" s="1"/>
  <c r="H18" i="64" s="1"/>
  <c r="H30" i="60"/>
  <c r="H40" i="60" s="1"/>
  <c r="H19" i="64" s="1"/>
  <c r="H30" i="61"/>
  <c r="H40" i="61" s="1"/>
  <c r="H20" i="64" s="1"/>
  <c r="H38" i="62"/>
  <c r="H38" i="57"/>
  <c r="H30" i="62"/>
  <c r="H38" i="63"/>
  <c r="J23" i="64"/>
  <c r="H40" i="63"/>
  <c r="H22" i="64" s="1"/>
  <c r="H40" i="62"/>
  <c r="H21" i="64" s="1"/>
  <c r="H40" i="58"/>
  <c r="H17" i="64" s="1"/>
  <c r="H40" i="57"/>
  <c r="H16" i="64" s="1"/>
  <c r="H40" i="55"/>
  <c r="H14" i="64" s="1"/>
  <c r="G22" i="43"/>
  <c r="G21" i="43"/>
  <c r="G20" i="43"/>
  <c r="G19" i="43"/>
  <c r="G18" i="43"/>
  <c r="G17" i="43"/>
  <c r="G16" i="43"/>
  <c r="G15" i="43"/>
  <c r="G14" i="43"/>
  <c r="E22" i="43"/>
  <c r="E21" i="43"/>
  <c r="E20" i="43"/>
  <c r="E19" i="43"/>
  <c r="E18" i="43"/>
  <c r="E17" i="43"/>
  <c r="E16" i="43"/>
  <c r="E15" i="43"/>
  <c r="E14" i="43"/>
  <c r="C22" i="43"/>
  <c r="C21" i="43"/>
  <c r="C20" i="43"/>
  <c r="C19" i="43"/>
  <c r="C18" i="43"/>
  <c r="C17" i="43"/>
  <c r="C16" i="43"/>
  <c r="C15" i="43"/>
  <c r="C14" i="43"/>
  <c r="B22" i="43"/>
  <c r="B21" i="43"/>
  <c r="B20" i="43"/>
  <c r="B19" i="43"/>
  <c r="B18" i="43"/>
  <c r="B17" i="43"/>
  <c r="B16" i="43"/>
  <c r="B15" i="43"/>
  <c r="B14" i="43"/>
  <c r="J37" i="53"/>
  <c r="J36" i="53"/>
  <c r="J35" i="53"/>
  <c r="J34" i="53"/>
  <c r="H38" i="53" s="1"/>
  <c r="J33" i="53"/>
  <c r="J29" i="53"/>
  <c r="J28" i="53"/>
  <c r="J27" i="53"/>
  <c r="J26" i="53"/>
  <c r="J25" i="53"/>
  <c r="J24" i="53"/>
  <c r="F5" i="53"/>
  <c r="C5" i="53"/>
  <c r="J37" i="52"/>
  <c r="J36" i="52"/>
  <c r="J35" i="52"/>
  <c r="J34" i="52"/>
  <c r="J33" i="52"/>
  <c r="J29" i="52"/>
  <c r="J28" i="52"/>
  <c r="J27" i="52"/>
  <c r="J26" i="52"/>
  <c r="J25" i="52"/>
  <c r="J24" i="52"/>
  <c r="H30" i="52" s="1"/>
  <c r="F5" i="52"/>
  <c r="C5" i="52"/>
  <c r="J37" i="51"/>
  <c r="J36" i="51"/>
  <c r="J35" i="51"/>
  <c r="J34" i="51"/>
  <c r="J33" i="51"/>
  <c r="J29" i="51"/>
  <c r="J28" i="51"/>
  <c r="J27" i="51"/>
  <c r="J26" i="51"/>
  <c r="J25" i="51"/>
  <c r="J24" i="51"/>
  <c r="F5" i="51"/>
  <c r="C5" i="51"/>
  <c r="J37" i="50"/>
  <c r="J36" i="50"/>
  <c r="J35" i="50"/>
  <c r="J34" i="50"/>
  <c r="J33" i="50"/>
  <c r="H38" i="50" s="1"/>
  <c r="J29" i="50"/>
  <c r="J28" i="50"/>
  <c r="J27" i="50"/>
  <c r="J26" i="50"/>
  <c r="J25" i="50"/>
  <c r="J24" i="50"/>
  <c r="F5" i="50"/>
  <c r="C5" i="50"/>
  <c r="J37" i="49"/>
  <c r="J36" i="49"/>
  <c r="J35" i="49"/>
  <c r="J34" i="49"/>
  <c r="J33" i="49"/>
  <c r="J29" i="49"/>
  <c r="J28" i="49"/>
  <c r="J27" i="49"/>
  <c r="J26" i="49"/>
  <c r="J25" i="49"/>
  <c r="J24" i="49"/>
  <c r="F5" i="49"/>
  <c r="C5" i="49"/>
  <c r="J37" i="48"/>
  <c r="J36" i="48"/>
  <c r="J35" i="48"/>
  <c r="J34" i="48"/>
  <c r="J33" i="48"/>
  <c r="J29" i="48"/>
  <c r="J28" i="48"/>
  <c r="J27" i="48"/>
  <c r="J26" i="48"/>
  <c r="J25" i="48"/>
  <c r="J24" i="48"/>
  <c r="F5" i="48"/>
  <c r="C5" i="48"/>
  <c r="J37" i="47"/>
  <c r="J36" i="47"/>
  <c r="J35" i="47"/>
  <c r="J34" i="47"/>
  <c r="J33" i="47"/>
  <c r="J29" i="47"/>
  <c r="J28" i="47"/>
  <c r="J27" i="47"/>
  <c r="J26" i="47"/>
  <c r="J25" i="47"/>
  <c r="J24" i="47"/>
  <c r="F5" i="47"/>
  <c r="C5" i="47"/>
  <c r="J37" i="46"/>
  <c r="J36" i="46"/>
  <c r="J35" i="46"/>
  <c r="J34" i="46"/>
  <c r="J33" i="46"/>
  <c r="H38" i="46" s="1"/>
  <c r="J29" i="46"/>
  <c r="J28" i="46"/>
  <c r="J27" i="46"/>
  <c r="J26" i="46"/>
  <c r="H30" i="46" s="1"/>
  <c r="H40" i="46" s="1"/>
  <c r="H15" i="43" s="1"/>
  <c r="J25" i="46"/>
  <c r="J24" i="46"/>
  <c r="F5" i="46"/>
  <c r="C5" i="46"/>
  <c r="J37" i="45"/>
  <c r="J36" i="45"/>
  <c r="J35" i="45"/>
  <c r="J34" i="45"/>
  <c r="H38" i="45" s="1"/>
  <c r="J33" i="45"/>
  <c r="J29" i="45"/>
  <c r="J28" i="45"/>
  <c r="J27" i="45"/>
  <c r="J26" i="45"/>
  <c r="J25" i="45"/>
  <c r="J24" i="45"/>
  <c r="F5" i="45"/>
  <c r="C5" i="45"/>
  <c r="J37" i="44"/>
  <c r="J36" i="44"/>
  <c r="J35" i="44"/>
  <c r="J34" i="44"/>
  <c r="J33" i="44"/>
  <c r="J29" i="44"/>
  <c r="J28" i="44"/>
  <c r="J27" i="44"/>
  <c r="J26" i="44"/>
  <c r="J25" i="44"/>
  <c r="J24" i="44"/>
  <c r="F5" i="44"/>
  <c r="C5" i="44"/>
  <c r="J35" i="43"/>
  <c r="G13" i="43"/>
  <c r="E13" i="43"/>
  <c r="C13" i="43"/>
  <c r="B13" i="43"/>
  <c r="F5" i="43"/>
  <c r="C5" i="43"/>
  <c r="G13" i="31"/>
  <c r="G14" i="31"/>
  <c r="G22" i="32"/>
  <c r="G21" i="32"/>
  <c r="G20" i="32"/>
  <c r="G19" i="32"/>
  <c r="G18" i="32"/>
  <c r="G17" i="32"/>
  <c r="G16" i="32"/>
  <c r="G15" i="32"/>
  <c r="E22" i="32"/>
  <c r="E21" i="32"/>
  <c r="E20" i="32"/>
  <c r="E19" i="32"/>
  <c r="E18" i="32"/>
  <c r="E17" i="32"/>
  <c r="E16" i="32"/>
  <c r="E15" i="32"/>
  <c r="C22" i="32"/>
  <c r="C21" i="32"/>
  <c r="C20" i="32"/>
  <c r="C19" i="32"/>
  <c r="C18" i="32"/>
  <c r="C17" i="32"/>
  <c r="C16" i="32"/>
  <c r="C15" i="32"/>
  <c r="B22" i="32"/>
  <c r="B21" i="32"/>
  <c r="B20" i="32"/>
  <c r="B19" i="32"/>
  <c r="B18" i="32"/>
  <c r="B17" i="32"/>
  <c r="B16" i="32"/>
  <c r="B15" i="32"/>
  <c r="B14" i="32"/>
  <c r="J37" i="42"/>
  <c r="J36" i="42"/>
  <c r="J35" i="42"/>
  <c r="J34" i="42"/>
  <c r="J33" i="42"/>
  <c r="J29" i="42"/>
  <c r="J28" i="42"/>
  <c r="J27" i="42"/>
  <c r="J26" i="42"/>
  <c r="J25" i="42"/>
  <c r="J24" i="42"/>
  <c r="H30" i="42" s="1"/>
  <c r="F5" i="42"/>
  <c r="C5" i="42"/>
  <c r="J37" i="41"/>
  <c r="J36" i="41"/>
  <c r="J35" i="41"/>
  <c r="J34" i="41"/>
  <c r="J33" i="41"/>
  <c r="J29" i="41"/>
  <c r="J28" i="41"/>
  <c r="J27" i="41"/>
  <c r="J26" i="41"/>
  <c r="J25" i="41"/>
  <c r="J24" i="41"/>
  <c r="F5" i="41"/>
  <c r="C5" i="41"/>
  <c r="J37" i="40"/>
  <c r="J36" i="40"/>
  <c r="J35" i="40"/>
  <c r="J34" i="40"/>
  <c r="J33" i="40"/>
  <c r="H38" i="40" s="1"/>
  <c r="J29" i="40"/>
  <c r="J28" i="40"/>
  <c r="J27" i="40"/>
  <c r="J26" i="40"/>
  <c r="J25" i="40"/>
  <c r="J24" i="40"/>
  <c r="F5" i="40"/>
  <c r="C5" i="40"/>
  <c r="J37" i="39"/>
  <c r="J36" i="39"/>
  <c r="J35" i="39"/>
  <c r="J34" i="39"/>
  <c r="J33" i="39"/>
  <c r="J29" i="39"/>
  <c r="J28" i="39"/>
  <c r="J27" i="39"/>
  <c r="J26" i="39"/>
  <c r="J25" i="39"/>
  <c r="J24" i="39"/>
  <c r="F5" i="39"/>
  <c r="C5" i="39"/>
  <c r="J37" i="38"/>
  <c r="J36" i="38"/>
  <c r="J35" i="38"/>
  <c r="J34" i="38"/>
  <c r="J33" i="38"/>
  <c r="J29" i="38"/>
  <c r="J28" i="38"/>
  <c r="J27" i="38"/>
  <c r="J26" i="38"/>
  <c r="J25" i="38"/>
  <c r="J24" i="38"/>
  <c r="H30" i="38" s="1"/>
  <c r="F5" i="38"/>
  <c r="C5" i="38"/>
  <c r="J37" i="37"/>
  <c r="J36" i="37"/>
  <c r="J35" i="37"/>
  <c r="J34" i="37"/>
  <c r="J33" i="37"/>
  <c r="J29" i="37"/>
  <c r="J28" i="37"/>
  <c r="J27" i="37"/>
  <c r="J26" i="37"/>
  <c r="J25" i="37"/>
  <c r="J24" i="37"/>
  <c r="F5" i="37"/>
  <c r="C5" i="37"/>
  <c r="J37" i="36"/>
  <c r="J36" i="36"/>
  <c r="J35" i="36"/>
  <c r="J34" i="36"/>
  <c r="J33" i="36"/>
  <c r="H38" i="36" s="1"/>
  <c r="J29" i="36"/>
  <c r="J28" i="36"/>
  <c r="J27" i="36"/>
  <c r="J26" i="36"/>
  <c r="J25" i="36"/>
  <c r="J24" i="36"/>
  <c r="F5" i="36"/>
  <c r="C5" i="36"/>
  <c r="J37" i="35"/>
  <c r="J36" i="35"/>
  <c r="J35" i="35"/>
  <c r="J34" i="35"/>
  <c r="J33" i="35"/>
  <c r="J29" i="35"/>
  <c r="J28" i="35"/>
  <c r="J27" i="35"/>
  <c r="J26" i="35"/>
  <c r="J25" i="35"/>
  <c r="J24" i="35"/>
  <c r="F5" i="35"/>
  <c r="C5" i="35"/>
  <c r="J37" i="34"/>
  <c r="J36" i="34"/>
  <c r="J35" i="34"/>
  <c r="J34" i="34"/>
  <c r="J33" i="34"/>
  <c r="J29" i="34"/>
  <c r="J28" i="34"/>
  <c r="J27" i="34"/>
  <c r="J26" i="34"/>
  <c r="J25" i="34"/>
  <c r="J24" i="34"/>
  <c r="H30" i="34" s="1"/>
  <c r="F5" i="34"/>
  <c r="C5" i="34"/>
  <c r="J37" i="33"/>
  <c r="J36" i="33"/>
  <c r="J35" i="33"/>
  <c r="J34" i="33"/>
  <c r="J33" i="33"/>
  <c r="J29" i="33"/>
  <c r="J28" i="33"/>
  <c r="J27" i="33"/>
  <c r="J26" i="33"/>
  <c r="J25" i="33"/>
  <c r="J24" i="33"/>
  <c r="F5" i="33"/>
  <c r="C5" i="33"/>
  <c r="J35" i="32"/>
  <c r="K35" i="32" s="1"/>
  <c r="G14" i="32"/>
  <c r="E14" i="32"/>
  <c r="C14" i="32"/>
  <c r="G13" i="32"/>
  <c r="E13" i="32"/>
  <c r="C13" i="32"/>
  <c r="B13" i="32"/>
  <c r="F5" i="32"/>
  <c r="C5" i="32"/>
  <c r="G13" i="12"/>
  <c r="G14" i="12"/>
  <c r="G22" i="31"/>
  <c r="G21" i="31"/>
  <c r="G20" i="31"/>
  <c r="G19" i="31"/>
  <c r="G18" i="31"/>
  <c r="G17" i="31"/>
  <c r="G16" i="31"/>
  <c r="G15" i="31"/>
  <c r="E22" i="31"/>
  <c r="E21" i="31"/>
  <c r="E20" i="31"/>
  <c r="E19" i="31"/>
  <c r="E18" i="31"/>
  <c r="E17" i="31"/>
  <c r="E16" i="31"/>
  <c r="E15" i="31"/>
  <c r="E14" i="31"/>
  <c r="E13" i="31"/>
  <c r="C22" i="31"/>
  <c r="C21" i="31"/>
  <c r="C20" i="31"/>
  <c r="C19" i="31"/>
  <c r="C18" i="31"/>
  <c r="C17" i="31"/>
  <c r="C16" i="31"/>
  <c r="C15" i="31"/>
  <c r="C14" i="31"/>
  <c r="C13" i="31"/>
  <c r="B22" i="31"/>
  <c r="B21" i="31"/>
  <c r="B20" i="31"/>
  <c r="B19" i="31"/>
  <c r="B18" i="31"/>
  <c r="B17" i="31"/>
  <c r="B16" i="31"/>
  <c r="B15" i="31"/>
  <c r="B14" i="31"/>
  <c r="B13" i="31"/>
  <c r="J35" i="31"/>
  <c r="K35" i="31" s="1"/>
  <c r="I34" i="31" s="1"/>
  <c r="F5" i="31"/>
  <c r="C5" i="31"/>
  <c r="J37" i="30"/>
  <c r="J36" i="30"/>
  <c r="J35" i="30"/>
  <c r="J34" i="30"/>
  <c r="J33" i="30"/>
  <c r="J29" i="30"/>
  <c r="J28" i="30"/>
  <c r="J27" i="30"/>
  <c r="J26" i="30"/>
  <c r="J25" i="30"/>
  <c r="J24" i="30"/>
  <c r="F5" i="30"/>
  <c r="C5" i="30"/>
  <c r="J37" i="29"/>
  <c r="J36" i="29"/>
  <c r="J35" i="29"/>
  <c r="J34" i="29"/>
  <c r="J33" i="29"/>
  <c r="J29" i="29"/>
  <c r="J28" i="29"/>
  <c r="J27" i="29"/>
  <c r="J26" i="29"/>
  <c r="J25" i="29"/>
  <c r="H30" i="29" s="1"/>
  <c r="J24" i="29"/>
  <c r="F5" i="29"/>
  <c r="C5" i="29"/>
  <c r="J37" i="28"/>
  <c r="J36" i="28"/>
  <c r="J35" i="28"/>
  <c r="J34" i="28"/>
  <c r="J33" i="28"/>
  <c r="H38" i="28" s="1"/>
  <c r="J29" i="28"/>
  <c r="J28" i="28"/>
  <c r="J27" i="28"/>
  <c r="J26" i="28"/>
  <c r="J25" i="28"/>
  <c r="J24" i="28"/>
  <c r="F5" i="28"/>
  <c r="C5" i="28"/>
  <c r="J37" i="27"/>
  <c r="J36" i="27"/>
  <c r="J35" i="27"/>
  <c r="J34" i="27"/>
  <c r="H38" i="27" s="1"/>
  <c r="J33" i="27"/>
  <c r="J29" i="27"/>
  <c r="J28" i="27"/>
  <c r="J27" i="27"/>
  <c r="J26" i="27"/>
  <c r="J25" i="27"/>
  <c r="J24" i="27"/>
  <c r="F5" i="27"/>
  <c r="C5" i="27"/>
  <c r="J37" i="26"/>
  <c r="J36" i="26"/>
  <c r="J35" i="26"/>
  <c r="J34" i="26"/>
  <c r="J33" i="26"/>
  <c r="J29" i="26"/>
  <c r="J28" i="26"/>
  <c r="J27" i="26"/>
  <c r="J26" i="26"/>
  <c r="J25" i="26"/>
  <c r="J24" i="26"/>
  <c r="F5" i="26"/>
  <c r="C5" i="26"/>
  <c r="J37" i="25"/>
  <c r="J36" i="25"/>
  <c r="J35" i="25"/>
  <c r="J34" i="25"/>
  <c r="J33" i="25"/>
  <c r="J29" i="25"/>
  <c r="J28" i="25"/>
  <c r="J27" i="25"/>
  <c r="J26" i="25"/>
  <c r="J25" i="25"/>
  <c r="J24" i="25"/>
  <c r="F5" i="25"/>
  <c r="C5" i="25"/>
  <c r="J37" i="24"/>
  <c r="J36" i="24"/>
  <c r="J35" i="24"/>
  <c r="J34" i="24"/>
  <c r="J33" i="24"/>
  <c r="J29" i="24"/>
  <c r="J28" i="24"/>
  <c r="J27" i="24"/>
  <c r="J26" i="24"/>
  <c r="J25" i="24"/>
  <c r="J24" i="24"/>
  <c r="F5" i="24"/>
  <c r="C5" i="24"/>
  <c r="J37" i="23"/>
  <c r="J36" i="23"/>
  <c r="J35" i="23"/>
  <c r="J34" i="23"/>
  <c r="H38" i="23" s="1"/>
  <c r="J33" i="23"/>
  <c r="J29" i="23"/>
  <c r="J28" i="23"/>
  <c r="J27" i="23"/>
  <c r="J26" i="23"/>
  <c r="J25" i="23"/>
  <c r="J24" i="23"/>
  <c r="F5" i="23"/>
  <c r="C5" i="23"/>
  <c r="J37" i="22"/>
  <c r="J36" i="22"/>
  <c r="J35" i="22"/>
  <c r="J34" i="22"/>
  <c r="J33" i="22"/>
  <c r="J29" i="22"/>
  <c r="J28" i="22"/>
  <c r="J27" i="22"/>
  <c r="J26" i="22"/>
  <c r="J25" i="22"/>
  <c r="J24" i="22"/>
  <c r="H30" i="22" s="1"/>
  <c r="F5" i="22"/>
  <c r="C5" i="22"/>
  <c r="J37" i="21"/>
  <c r="J36" i="21"/>
  <c r="J35" i="21"/>
  <c r="J34" i="21"/>
  <c r="J33" i="21"/>
  <c r="H38" i="21" s="1"/>
  <c r="J29" i="21"/>
  <c r="J28" i="21"/>
  <c r="J27" i="21"/>
  <c r="J26" i="21"/>
  <c r="H30" i="21" s="1"/>
  <c r="H40" i="21" s="1"/>
  <c r="H13" i="31" s="1"/>
  <c r="J25" i="21"/>
  <c r="J24" i="21"/>
  <c r="F5" i="21"/>
  <c r="C5" i="21"/>
  <c r="H40" i="22" l="1"/>
  <c r="H14" i="31" s="1"/>
  <c r="H30" i="25"/>
  <c r="H30" i="28"/>
  <c r="H40" i="28" s="1"/>
  <c r="H20" i="31" s="1"/>
  <c r="H30" i="33"/>
  <c r="H38" i="35"/>
  <c r="H30" i="37"/>
  <c r="H38" i="39"/>
  <c r="H38" i="42"/>
  <c r="H40" i="42" s="1"/>
  <c r="H22" i="32" s="1"/>
  <c r="H30" i="47"/>
  <c r="H40" i="47" s="1"/>
  <c r="H16" i="43" s="1"/>
  <c r="H38" i="49"/>
  <c r="H30" i="50"/>
  <c r="H38" i="52"/>
  <c r="H30" i="53"/>
  <c r="H40" i="53" s="1"/>
  <c r="H22" i="43" s="1"/>
  <c r="H40" i="52"/>
  <c r="H21" i="43" s="1"/>
  <c r="H30" i="23"/>
  <c r="H38" i="24"/>
  <c r="H30" i="26"/>
  <c r="H30" i="27"/>
  <c r="H40" i="27" s="1"/>
  <c r="H19" i="31" s="1"/>
  <c r="H38" i="29"/>
  <c r="H40" i="29" s="1"/>
  <c r="H21" i="31" s="1"/>
  <c r="H30" i="30"/>
  <c r="H38" i="33"/>
  <c r="H30" i="35"/>
  <c r="H40" i="35" s="1"/>
  <c r="H15" i="32" s="1"/>
  <c r="H38" i="37"/>
  <c r="H30" i="39"/>
  <c r="H40" i="39" s="1"/>
  <c r="H19" i="32" s="1"/>
  <c r="H30" i="41"/>
  <c r="K35" i="43"/>
  <c r="I34" i="43" s="1"/>
  <c r="H30" i="45"/>
  <c r="H30" i="48"/>
  <c r="H30" i="49"/>
  <c r="H30" i="51"/>
  <c r="H40" i="51" s="1"/>
  <c r="H20" i="43" s="1"/>
  <c r="I19" i="64"/>
  <c r="H38" i="22"/>
  <c r="H30" i="24"/>
  <c r="H38" i="25"/>
  <c r="H38" i="26"/>
  <c r="H38" i="30"/>
  <c r="H38" i="34"/>
  <c r="H30" i="36"/>
  <c r="H40" i="36" s="1"/>
  <c r="H16" i="32" s="1"/>
  <c r="H38" i="38"/>
  <c r="H30" i="40"/>
  <c r="H40" i="40" s="1"/>
  <c r="H20" i="32" s="1"/>
  <c r="H38" i="41"/>
  <c r="H30" i="44"/>
  <c r="H40" i="44" s="1"/>
  <c r="H13" i="43" s="1"/>
  <c r="H38" i="44"/>
  <c r="H38" i="47"/>
  <c r="H38" i="48"/>
  <c r="H38" i="51"/>
  <c r="I18" i="64"/>
  <c r="I22" i="64"/>
  <c r="I17" i="64"/>
  <c r="I16" i="64"/>
  <c r="I14" i="64"/>
  <c r="I15" i="64"/>
  <c r="I13" i="64"/>
  <c r="I23" i="64" s="1"/>
  <c r="H42" i="64" s="1"/>
  <c r="G21" i="17" s="1"/>
  <c r="I21" i="64"/>
  <c r="I20" i="64"/>
  <c r="J23" i="43"/>
  <c r="I19" i="43"/>
  <c r="H40" i="49"/>
  <c r="H18" i="43" s="1"/>
  <c r="H40" i="50"/>
  <c r="H19" i="43" s="1"/>
  <c r="H40" i="45"/>
  <c r="H14" i="43" s="1"/>
  <c r="J23" i="32"/>
  <c r="H40" i="37"/>
  <c r="H17" i="32" s="1"/>
  <c r="H40" i="38"/>
  <c r="H18" i="32" s="1"/>
  <c r="H40" i="34"/>
  <c r="H14" i="32" s="1"/>
  <c r="I34" i="32"/>
  <c r="J23" i="31"/>
  <c r="I13" i="31" s="1"/>
  <c r="H40" i="25"/>
  <c r="H17" i="31" s="1"/>
  <c r="I17" i="31" s="1"/>
  <c r="H40" i="24"/>
  <c r="H16" i="31" s="1"/>
  <c r="H40" i="23"/>
  <c r="H15" i="31" s="1"/>
  <c r="C5" i="16"/>
  <c r="J37" i="20"/>
  <c r="J36" i="20"/>
  <c r="J35" i="20"/>
  <c r="J34" i="20"/>
  <c r="J33" i="20"/>
  <c r="J29" i="20"/>
  <c r="J28" i="20"/>
  <c r="J27" i="20"/>
  <c r="J26" i="20"/>
  <c r="J25" i="20"/>
  <c r="J24" i="20"/>
  <c r="F5" i="20"/>
  <c r="C5" i="20"/>
  <c r="J35" i="19"/>
  <c r="K35" i="19" s="1"/>
  <c r="I34" i="19" s="1"/>
  <c r="G22" i="19"/>
  <c r="E22" i="19"/>
  <c r="C22" i="19"/>
  <c r="B22" i="19"/>
  <c r="G21" i="19"/>
  <c r="E21" i="19"/>
  <c r="C21" i="19"/>
  <c r="B21" i="19"/>
  <c r="G20" i="19"/>
  <c r="E20" i="19"/>
  <c r="C20" i="19"/>
  <c r="B20" i="19"/>
  <c r="G19" i="19"/>
  <c r="E19" i="19"/>
  <c r="C19" i="19"/>
  <c r="B19" i="19"/>
  <c r="G18" i="19"/>
  <c r="E18" i="19"/>
  <c r="C18" i="19"/>
  <c r="B18" i="19"/>
  <c r="G17" i="19"/>
  <c r="E17" i="19"/>
  <c r="C17" i="19"/>
  <c r="B17" i="19"/>
  <c r="G16" i="19"/>
  <c r="E16" i="19"/>
  <c r="C16" i="19"/>
  <c r="B16" i="19"/>
  <c r="G15" i="19"/>
  <c r="E15" i="19"/>
  <c r="C15" i="19"/>
  <c r="B15" i="19"/>
  <c r="G14" i="19"/>
  <c r="E14" i="19"/>
  <c r="C14" i="19"/>
  <c r="B14" i="19"/>
  <c r="E13" i="19"/>
  <c r="C13" i="19"/>
  <c r="B13" i="19"/>
  <c r="F5" i="19"/>
  <c r="C5" i="19"/>
  <c r="F5" i="16"/>
  <c r="F5" i="15"/>
  <c r="C5" i="15"/>
  <c r="F5" i="14"/>
  <c r="C5" i="14"/>
  <c r="F5" i="13"/>
  <c r="C5" i="13"/>
  <c r="F5" i="11"/>
  <c r="C5" i="11"/>
  <c r="F5" i="10"/>
  <c r="C5" i="10"/>
  <c r="F5" i="9"/>
  <c r="C5" i="9"/>
  <c r="F5" i="8"/>
  <c r="C5" i="8"/>
  <c r="F5" i="18"/>
  <c r="C5" i="18"/>
  <c r="C5" i="7"/>
  <c r="F5" i="7"/>
  <c r="F5" i="12"/>
  <c r="H38" i="20" l="1"/>
  <c r="I14" i="43"/>
  <c r="H40" i="41"/>
  <c r="H21" i="32" s="1"/>
  <c r="H40" i="26"/>
  <c r="H18" i="31" s="1"/>
  <c r="H40" i="33"/>
  <c r="H13" i="32" s="1"/>
  <c r="I13" i="32" s="1"/>
  <c r="I23" i="32" s="1"/>
  <c r="H42" i="32" s="1"/>
  <c r="G19" i="17" s="1"/>
  <c r="H19" i="17" s="1"/>
  <c r="H30" i="20"/>
  <c r="H40" i="20" s="1"/>
  <c r="H40" i="48"/>
  <c r="H17" i="43" s="1"/>
  <c r="H40" i="30"/>
  <c r="H22" i="31" s="1"/>
  <c r="J23" i="19"/>
  <c r="I13" i="19" s="1"/>
  <c r="I21" i="32"/>
  <c r="I22" i="43"/>
  <c r="I21" i="43"/>
  <c r="I15" i="43"/>
  <c r="I13" i="43"/>
  <c r="I23" i="43" s="1"/>
  <c r="H42" i="43" s="1"/>
  <c r="G20" i="17" s="1"/>
  <c r="H20" i="17" s="1"/>
  <c r="I17" i="43"/>
  <c r="I18" i="43"/>
  <c r="I20" i="43"/>
  <c r="I16" i="43"/>
  <c r="I19" i="32"/>
  <c r="I22" i="32"/>
  <c r="I18" i="32"/>
  <c r="I15" i="32"/>
  <c r="I17" i="32"/>
  <c r="I16" i="32"/>
  <c r="I20" i="32"/>
  <c r="I14" i="32"/>
  <c r="I14" i="31"/>
  <c r="I20" i="31"/>
  <c r="I15" i="31"/>
  <c r="I22" i="31"/>
  <c r="I16" i="31"/>
  <c r="I18" i="31"/>
  <c r="I19" i="31"/>
  <c r="I21" i="31"/>
  <c r="I23" i="31"/>
  <c r="H42" i="31" s="1"/>
  <c r="G18" i="17" s="1"/>
  <c r="H21" i="17"/>
  <c r="H18" i="17"/>
  <c r="G16" i="12" l="1"/>
  <c r="E14" i="12" l="1"/>
  <c r="C14" i="12"/>
  <c r="C13" i="12"/>
  <c r="B14" i="12"/>
  <c r="B13" i="12"/>
  <c r="J37" i="18"/>
  <c r="J36" i="18"/>
  <c r="J35" i="18"/>
  <c r="J34" i="18"/>
  <c r="J33" i="18"/>
  <c r="J29" i="18"/>
  <c r="J28" i="18"/>
  <c r="J27" i="18"/>
  <c r="J26" i="18"/>
  <c r="J25" i="18"/>
  <c r="J24" i="18"/>
  <c r="C5" i="12"/>
  <c r="G22" i="12"/>
  <c r="G21" i="12"/>
  <c r="G20" i="12"/>
  <c r="G19" i="12"/>
  <c r="G18" i="12"/>
  <c r="G17" i="12"/>
  <c r="G15" i="12"/>
  <c r="H38" i="18" l="1"/>
  <c r="H30" i="18"/>
  <c r="E22" i="12"/>
  <c r="E21" i="12"/>
  <c r="E20" i="12"/>
  <c r="E19" i="12"/>
  <c r="E18" i="12"/>
  <c r="E17" i="12"/>
  <c r="E16" i="12"/>
  <c r="E15" i="12"/>
  <c r="E13" i="12"/>
  <c r="C22" i="12"/>
  <c r="C21" i="12"/>
  <c r="C20" i="12"/>
  <c r="C19" i="12"/>
  <c r="C18" i="12"/>
  <c r="C17" i="12"/>
  <c r="C16" i="12"/>
  <c r="C15" i="12"/>
  <c r="B22" i="12"/>
  <c r="B21" i="12"/>
  <c r="B20" i="12"/>
  <c r="B19" i="12"/>
  <c r="J37" i="16"/>
  <c r="J36" i="16"/>
  <c r="J35" i="16"/>
  <c r="J34" i="16"/>
  <c r="J33" i="16"/>
  <c r="J29" i="16"/>
  <c r="J28" i="16"/>
  <c r="J27" i="16"/>
  <c r="J26" i="16"/>
  <c r="J25" i="16"/>
  <c r="H30" i="16" s="1"/>
  <c r="J24" i="16"/>
  <c r="J37" i="15"/>
  <c r="J36" i="15"/>
  <c r="J35" i="15"/>
  <c r="J34" i="15"/>
  <c r="J33" i="15"/>
  <c r="J29" i="15"/>
  <c r="J28" i="15"/>
  <c r="J27" i="15"/>
  <c r="J26" i="15"/>
  <c r="J25" i="15"/>
  <c r="J24" i="15"/>
  <c r="H30" i="15" s="1"/>
  <c r="J37" i="14"/>
  <c r="J36" i="14"/>
  <c r="J35" i="14"/>
  <c r="J34" i="14"/>
  <c r="J33" i="14"/>
  <c r="J29" i="14"/>
  <c r="J28" i="14"/>
  <c r="J27" i="14"/>
  <c r="J26" i="14"/>
  <c r="J25" i="14"/>
  <c r="J24" i="14"/>
  <c r="J37" i="13"/>
  <c r="J36" i="13"/>
  <c r="J35" i="13"/>
  <c r="J34" i="13"/>
  <c r="J33" i="13"/>
  <c r="H38" i="13" s="1"/>
  <c r="J29" i="13"/>
  <c r="J28" i="13"/>
  <c r="J27" i="13"/>
  <c r="J26" i="13"/>
  <c r="J25" i="13"/>
  <c r="J24" i="13"/>
  <c r="B18" i="12"/>
  <c r="B17" i="12"/>
  <c r="B16" i="12"/>
  <c r="B15" i="12"/>
  <c r="J35" i="12"/>
  <c r="K35" i="12" s="1"/>
  <c r="I34" i="12" s="1"/>
  <c r="J23" i="12"/>
  <c r="J37" i="11"/>
  <c r="J36" i="11"/>
  <c r="J35" i="11"/>
  <c r="J34" i="11"/>
  <c r="J33" i="11"/>
  <c r="J29" i="11"/>
  <c r="J28" i="11"/>
  <c r="J27" i="11"/>
  <c r="J26" i="11"/>
  <c r="J25" i="11"/>
  <c r="J24" i="11"/>
  <c r="H30" i="11" s="1"/>
  <c r="J37" i="10"/>
  <c r="J36" i="10"/>
  <c r="J35" i="10"/>
  <c r="J34" i="10"/>
  <c r="J33" i="10"/>
  <c r="J29" i="10"/>
  <c r="J28" i="10"/>
  <c r="J27" i="10"/>
  <c r="J26" i="10"/>
  <c r="J25" i="10"/>
  <c r="J24" i="10"/>
  <c r="J37" i="9"/>
  <c r="J36" i="9"/>
  <c r="J35" i="9"/>
  <c r="J34" i="9"/>
  <c r="J33" i="9"/>
  <c r="H38" i="9" s="1"/>
  <c r="J29" i="9"/>
  <c r="J28" i="9"/>
  <c r="J27" i="9"/>
  <c r="J26" i="9"/>
  <c r="J25" i="9"/>
  <c r="J24" i="9"/>
  <c r="J37" i="8"/>
  <c r="J36" i="8"/>
  <c r="J35" i="8"/>
  <c r="J34" i="8"/>
  <c r="J33" i="8"/>
  <c r="J29" i="8"/>
  <c r="J28" i="8"/>
  <c r="J27" i="8"/>
  <c r="J26" i="8"/>
  <c r="J25" i="8"/>
  <c r="J24" i="8"/>
  <c r="J37" i="7"/>
  <c r="J36" i="7"/>
  <c r="J35" i="7"/>
  <c r="J34" i="7"/>
  <c r="J33" i="7"/>
  <c r="J29" i="7"/>
  <c r="J28" i="7"/>
  <c r="J27" i="7"/>
  <c r="J26" i="7"/>
  <c r="J25" i="7"/>
  <c r="J24" i="7"/>
  <c r="H30" i="10" l="1"/>
  <c r="H38" i="11"/>
  <c r="H30" i="13"/>
  <c r="H40" i="13" s="1"/>
  <c r="H30" i="14"/>
  <c r="H38" i="15"/>
  <c r="H38" i="16"/>
  <c r="H40" i="16" s="1"/>
  <c r="H30" i="9"/>
  <c r="H40" i="9" s="1"/>
  <c r="H38" i="10"/>
  <c r="H38" i="14"/>
  <c r="H40" i="18"/>
  <c r="H30" i="8"/>
  <c r="H38" i="8"/>
  <c r="H38" i="7"/>
  <c r="H30" i="7"/>
  <c r="H40" i="15"/>
  <c r="H40" i="11"/>
  <c r="H40" i="10"/>
  <c r="H16" i="19" l="1"/>
  <c r="I16" i="19" s="1"/>
  <c r="H16" i="12"/>
  <c r="I16" i="12" s="1"/>
  <c r="H22" i="19"/>
  <c r="I22" i="19" s="1"/>
  <c r="H22" i="12"/>
  <c r="I22" i="12" s="1"/>
  <c r="H14" i="12"/>
  <c r="I14" i="12" s="1"/>
  <c r="H14" i="19"/>
  <c r="I14" i="19" s="1"/>
  <c r="H19" i="19"/>
  <c r="I19" i="19" s="1"/>
  <c r="H19" i="12"/>
  <c r="I19" i="12" s="1"/>
  <c r="H18" i="19"/>
  <c r="I18" i="19" s="1"/>
  <c r="H18" i="12"/>
  <c r="I18" i="12" s="1"/>
  <c r="H17" i="19"/>
  <c r="I17" i="19" s="1"/>
  <c r="H17" i="12"/>
  <c r="I17" i="12" s="1"/>
  <c r="H21" i="19"/>
  <c r="I21" i="19" s="1"/>
  <c r="H21" i="12"/>
  <c r="I21" i="12" s="1"/>
  <c r="H40" i="14"/>
  <c r="H40" i="8"/>
  <c r="H40" i="7"/>
  <c r="H13" i="12" s="1"/>
  <c r="H20" i="19" l="1"/>
  <c r="I20" i="19" s="1"/>
  <c r="H20" i="12"/>
  <c r="I20" i="12" s="1"/>
  <c r="H15" i="12"/>
  <c r="I15" i="12" s="1"/>
  <c r="H15" i="19"/>
  <c r="I15" i="19" s="1"/>
  <c r="I23" i="19" s="1"/>
  <c r="I13" i="12"/>
  <c r="I23" i="12" s="1"/>
  <c r="H17" i="17" l="1"/>
  <c r="H42" i="12"/>
  <c r="G17" i="17" s="1"/>
  <c r="G25" i="17" s="1"/>
  <c r="G26" i="17" s="1"/>
</calcChain>
</file>

<file path=xl/comments1.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10.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11.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12.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13.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14.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15.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16.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17.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18.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19.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2.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20.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21.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22.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23.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24.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25.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26.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27.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28.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29.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3.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30.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31.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32.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33.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34.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35.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36.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37.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38.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39.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4.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40.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41.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42.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43.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44.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45.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46.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47.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48.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49.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5.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50.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51.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6.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7.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8.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comments9.xml><?xml version="1.0" encoding="utf-8"?>
<comments xmlns="http://schemas.openxmlformats.org/spreadsheetml/2006/main">
  <authors>
    <author>Autor</author>
  </authors>
  <commentList>
    <comment ref="H23" authorId="0" shapeId="0">
      <text>
        <r>
          <rPr>
            <b/>
            <sz val="9"/>
            <color indexed="81"/>
            <rFont val="Tahoma"/>
            <family val="2"/>
          </rPr>
          <t>si "no aplica", dejar la casilla de calificación sin datos</t>
        </r>
        <r>
          <rPr>
            <sz val="9"/>
            <color indexed="81"/>
            <rFont val="Tahoma"/>
            <family val="2"/>
          </rPr>
          <t xml:space="preserve">
</t>
        </r>
      </text>
    </comment>
    <comment ref="H32" authorId="0" shapeId="0">
      <text>
        <r>
          <rPr>
            <b/>
            <sz val="9"/>
            <color indexed="81"/>
            <rFont val="Tahoma"/>
            <family val="2"/>
          </rPr>
          <t>si "no aplica", dejar la casilla de calificación sin datos</t>
        </r>
        <r>
          <rPr>
            <sz val="9"/>
            <color indexed="81"/>
            <rFont val="Tahoma"/>
            <family val="2"/>
          </rPr>
          <t xml:space="preserve">
</t>
        </r>
      </text>
    </comment>
  </commentList>
</comments>
</file>

<file path=xl/sharedStrings.xml><?xml version="1.0" encoding="utf-8"?>
<sst xmlns="http://schemas.openxmlformats.org/spreadsheetml/2006/main" count="3518" uniqueCount="183">
  <si>
    <t>MINISTERIO DE SANIDAD, CONSUMO Y BIENESTAR SOCIAL</t>
  </si>
  <si>
    <r>
      <rPr>
        <b/>
        <sz val="7"/>
        <color indexed="62"/>
        <rFont val="Arial"/>
        <family val="2"/>
      </rPr>
      <t xml:space="preserve">F_01_CD </t>
    </r>
    <r>
      <rPr>
        <sz val="7"/>
        <color indexed="62"/>
        <rFont val="Arial"/>
        <family val="2"/>
      </rPr>
      <t>Revisión C (12/09/2018)</t>
    </r>
  </si>
  <si>
    <t>INFORME DE EVALUACIÓN DE ROTACIÓN</t>
  </si>
  <si>
    <t>NOMBRE Y APELLIDOS:</t>
  </si>
  <si>
    <t>     </t>
  </si>
  <si>
    <t>DNI / PASAPORTE:</t>
  </si>
  <si>
    <t>CENTRO DOCENTE:</t>
  </si>
  <si>
    <t>TITULACIÓN:</t>
  </si>
  <si>
    <t>ESPECIALIDAD:</t>
  </si>
  <si>
    <t>AÑO RESIDENCIA:</t>
  </si>
  <si>
    <t>TUTOR:</t>
  </si>
  <si>
    <t>ROTACIÓN</t>
  </si>
  <si>
    <t>UNIDAD:</t>
  </si>
  <si>
    <t>CENTRO:</t>
  </si>
  <si>
    <t>COLABORADOR DOCENTE:</t>
  </si>
  <si>
    <t>DURACIÓN:</t>
  </si>
  <si>
    <t>OBJETIVOS DE LA ROTACIÓN</t>
  </si>
  <si>
    <t>GRADO CUMPLIMIENTO</t>
  </si>
  <si>
    <t>Total / Parcial / No conseguido</t>
  </si>
  <si>
    <t>REALIZACIÓN ANAMNESIS E HISTORIA CLÍNICA DIRIGIDA AL CONTENIDO DE LA ROTACIÓN</t>
  </si>
  <si>
    <t>REALIZACIÓN EXPLORACIÓN FÍSICA DIRIGIDA AL CONTENIDO DE LA ROTACIÓN</t>
  </si>
  <si>
    <t xml:space="preserve">INDICACIÓN RACIONAL Y VALORACIÓN ADECUADA PRUEBAS COMPLEMENTARIAS HABITUALES </t>
  </si>
  <si>
    <t>MANEJO DIAGNÓSTICO/TERAPÉUTICO DE LA PATOLOGÍA MÁS FRECUENTE DE LA ESPECIALIDAD</t>
  </si>
  <si>
    <t>MANEJO DE FARMACOTERAPIA Y LAS TÉCNICAS TERAPÉUTICAS MÁS HABITUALES EN ESPECIALIDAD</t>
  </si>
  <si>
    <t>CONOCIMIENTO DE LOS ASPECTOS PREVENTIVOS DE LA ESPECIALIDAD</t>
  </si>
  <si>
    <t>A.- CONOCIMIENTOS Y HABILIDADES</t>
  </si>
  <si>
    <t>CALIFICACIÓN*</t>
  </si>
  <si>
    <t>N/A</t>
  </si>
  <si>
    <t>Conocimientos adquiridos</t>
  </si>
  <si>
    <t>no aplica</t>
  </si>
  <si>
    <t>Razonamiento/valoración del problema</t>
  </si>
  <si>
    <t>Capacidad para tomar decisiones</t>
  </si>
  <si>
    <t>Habilidades adquiridas</t>
  </si>
  <si>
    <t>Uso racional de recursos</t>
  </si>
  <si>
    <t>Seguridad del paciente</t>
  </si>
  <si>
    <t>MEDIA(A)</t>
  </si>
  <si>
    <t>B.- ACTITUDES</t>
  </si>
  <si>
    <t>Motivación</t>
  </si>
  <si>
    <t>Puntualidad/Asistencia</t>
  </si>
  <si>
    <t>Comunicación paciente y familia</t>
  </si>
  <si>
    <t>Trabajo en equipo</t>
  </si>
  <si>
    <t>Valores éticos y profesionales</t>
  </si>
  <si>
    <t>MEDIA(B)</t>
  </si>
  <si>
    <r>
      <t xml:space="preserve">CALIFICACION GLOBAL DE LA ROTACIÓN </t>
    </r>
    <r>
      <rPr>
        <b/>
        <i/>
        <sz val="7"/>
        <color indexed="9"/>
        <rFont val="Verdana"/>
        <family val="2"/>
      </rPr>
      <t>(70%A + 30%B)</t>
    </r>
  </si>
  <si>
    <t>Observaciones / Áreas de mejora:</t>
  </si>
  <si>
    <t>EL COLABORADOR DOCENTE DE LA ROTACIÓN</t>
  </si>
  <si>
    <t>VºBº EL RESPONSABLE DE LA UNIDAD DE ROTACIÓN</t>
  </si>
  <si>
    <t>Fdo:      </t>
  </si>
  <si>
    <t>Lugar y Fecha:    </t>
  </si>
  <si>
    <t>Lugar y Fecha:      </t>
  </si>
  <si>
    <t>titulaciones</t>
  </si>
  <si>
    <t>especialidades</t>
  </si>
  <si>
    <t>años residencia</t>
  </si>
  <si>
    <t>PERIODO</t>
  </si>
  <si>
    <t>MEDICINA</t>
  </si>
  <si>
    <t>ALERGOLOGIA</t>
  </si>
  <si>
    <t>R1</t>
  </si>
  <si>
    <t>mes</t>
  </si>
  <si>
    <t>Total</t>
  </si>
  <si>
    <t>FARMACIA</t>
  </si>
  <si>
    <t>ANALISIS CLINICOS</t>
  </si>
  <si>
    <t>R2</t>
  </si>
  <si>
    <t>meses</t>
  </si>
  <si>
    <t>Parcial</t>
  </si>
  <si>
    <t>ENFERMERIA</t>
  </si>
  <si>
    <t>ANATOMÍA PATOLÓGICA</t>
  </si>
  <si>
    <t>R3</t>
  </si>
  <si>
    <t>No conseguido</t>
  </si>
  <si>
    <t>QUIMICA</t>
  </si>
  <si>
    <t>ANESTESIOLOGÍA Y REANIMACIÓN</t>
  </si>
  <si>
    <t>R4</t>
  </si>
  <si>
    <t>BIOLOGIA</t>
  </si>
  <si>
    <t>ANGIOLOGÍA Y CIRUGÍA VASCULAR</t>
  </si>
  <si>
    <t>R5</t>
  </si>
  <si>
    <t>PSICOLOGÍA</t>
  </si>
  <si>
    <t>APARATO DIGESTIVO</t>
  </si>
  <si>
    <t>FISICA</t>
  </si>
  <si>
    <t>BIOQUÍMICA CLÍNICA</t>
  </si>
  <si>
    <t>CARDIOLOGÍA</t>
  </si>
  <si>
    <t>CIRUGÍA CARDIOVASCULAR</t>
  </si>
  <si>
    <t>CIRUGÍA GRAL. Y DEL A. DIGESTIVO</t>
  </si>
  <si>
    <t>CIRUGÍA ORAL Y MAXILOFACIAL</t>
  </si>
  <si>
    <t>CIRUGÍA ORTOPÉDICA Y TRAUMATOLOGÍA</t>
  </si>
  <si>
    <t>CIRUGÍA PEDIÁTRICA</t>
  </si>
  <si>
    <t>CIRUGÍA PLÁSTICA ESTÉTICA Y REPARADORA</t>
  </si>
  <si>
    <t>CIRUGÍA TORÁCICA</t>
  </si>
  <si>
    <t>DERMATOLOGIA MEDICO-QUIRÚRGICA Y V.</t>
  </si>
  <si>
    <t>ENDOCRINOLOGÍA Y NUTRICIÓN</t>
  </si>
  <si>
    <t>ENFERMERÍA OBSTÉTRICO-GINECOLÓGICA</t>
  </si>
  <si>
    <t>ENFERMERÍA PEDIÁTRICA</t>
  </si>
  <si>
    <t>FARMACIA HOSPITALARIA</t>
  </si>
  <si>
    <t>HEMATOLOGÍA Y HEMOTERAPIA</t>
  </si>
  <si>
    <t>MEDICINA FAMILIAR Y COMUNITARIA</t>
  </si>
  <si>
    <t>MEDICINA FÍSICA Y REHABILITACIÓN</t>
  </si>
  <si>
    <t>MEDICINA INTENSIVA</t>
  </si>
  <si>
    <t>MEDICINA INTERNA</t>
  </si>
  <si>
    <t>MEDICINA NUCLEAR</t>
  </si>
  <si>
    <t>MEDICINA PREVENTIVA Y SALUD PUBLICA</t>
  </si>
  <si>
    <t>MICROBIOLOGÍA Y PARASITOLOGÍA</t>
  </si>
  <si>
    <t>NEFROLOGÍA</t>
  </si>
  <si>
    <t>NEUMOLOGÍA</t>
  </si>
  <si>
    <t>NEUROCIRUGÍA</t>
  </si>
  <si>
    <t>NEUROFISIOLOGÍA CLÍNICA</t>
  </si>
  <si>
    <t>NEUROLOGÍA</t>
  </si>
  <si>
    <t>OBSTETRICIA Y GINECOLOGÍA</t>
  </si>
  <si>
    <t>OFTALMOLOGÍA</t>
  </si>
  <si>
    <t>ONCOLOGÍA MÉDICA</t>
  </si>
  <si>
    <t>ONCOLOGÍA RADIOTERÁPICA</t>
  </si>
  <si>
    <t>OTORRINOLARINGOLOGÍA</t>
  </si>
  <si>
    <t>PEDIATRÍA</t>
  </si>
  <si>
    <t>PSICOLOGÍA CLÍNICA</t>
  </si>
  <si>
    <t>PSIQUIATRIÍA</t>
  </si>
  <si>
    <t>RADIODIAGNÓSTICO</t>
  </si>
  <si>
    <t>RADIOFARMACIA</t>
  </si>
  <si>
    <t>RADIOFISICA HOSPITALARIA</t>
  </si>
  <si>
    <t>REUMATOLOGÍA</t>
  </si>
  <si>
    <t>UROLOGÍA</t>
  </si>
  <si>
    <t xml:space="preserve">*Muy insuficiente: 1-2; Insuficiente: 3-4; Suficiente: 5; Bueno:6-7; Muy bueno: 8-9; Excelente: 10 </t>
  </si>
  <si>
    <t>*Muy insuficiente: 1-2; Insuficiente: 3-4; Suficiente: 5; Bueno:6-7; Muy bueno: 8-9; Excelente: 10</t>
  </si>
  <si>
    <t>FECHA INICIO:</t>
  </si>
  <si>
    <t>FECHA FIN:</t>
  </si>
  <si>
    <t>SERVICIO:</t>
  </si>
  <si>
    <t>Hospital Universitario Miguel Servet</t>
  </si>
  <si>
    <r>
      <rPr>
        <b/>
        <sz val="7"/>
        <color indexed="62"/>
        <rFont val="Arial"/>
        <family val="2"/>
      </rPr>
      <t xml:space="preserve">F_02_CD </t>
    </r>
    <r>
      <rPr>
        <sz val="7"/>
        <color indexed="62"/>
        <rFont val="Arial"/>
        <family val="2"/>
      </rPr>
      <t>Revisión C (13/01/2019)</t>
    </r>
  </si>
  <si>
    <t>INFORME DE EVALUACIÓN ANUAL DEL TUTOR</t>
  </si>
  <si>
    <t>Conctenido</t>
  </si>
  <si>
    <t>Unidad</t>
  </si>
  <si>
    <t>Centro</t>
  </si>
  <si>
    <t>Calificación de la rotación</t>
  </si>
  <si>
    <t>Ponderación</t>
  </si>
  <si>
    <r>
      <t>Duración</t>
    </r>
    <r>
      <rPr>
        <sz val="7"/>
        <color rgb="FF17365D"/>
        <rFont val="Verdana"/>
        <family val="2"/>
      </rPr>
      <t xml:space="preserve"> (meses)</t>
    </r>
  </si>
  <si>
    <t>Vacaciones reglamentarias:</t>
  </si>
  <si>
    <t>Periodos de suspensión del contrato:</t>
  </si>
  <si>
    <t>Calificación total de las rotaciones:</t>
  </si>
  <si>
    <t xml:space="preserve"> {[Duración (en meses) x Calificación Rot] / núm meses rotación} (máx 10)</t>
  </si>
  <si>
    <t>B. ACTIVIDADES COMPLEMENTARIAS</t>
  </si>
  <si>
    <t>Tipo</t>
  </si>
  <si>
    <t>Nivel</t>
  </si>
  <si>
    <t>Denominción/Referencia</t>
  </si>
  <si>
    <t>Duración</t>
  </si>
  <si>
    <r>
      <t xml:space="preserve">Calificación </t>
    </r>
    <r>
      <rPr>
        <sz val="6"/>
        <color rgb="FF17365D"/>
        <rFont val="Verdana"/>
        <family val="2"/>
      </rPr>
      <t>(0,01 a 0,3)</t>
    </r>
  </si>
  <si>
    <t>Calificación total de las actividades complementarias:</t>
  </si>
  <si>
    <t>(máx 1)</t>
  </si>
  <si>
    <t>C. CALIFICACION ANUAL DEL TUTOR</t>
  </si>
  <si>
    <t>Comentarios:</t>
  </si>
  <si>
    <t>(máx 10)</t>
  </si>
  <si>
    <t>CALIFICACION GLOBAL ANUAL DEL RESDIENTE;</t>
  </si>
  <si>
    <t>Firma del tutor</t>
  </si>
  <si>
    <t>nivel</t>
  </si>
  <si>
    <t>tipo</t>
  </si>
  <si>
    <t>Publicación</t>
  </si>
  <si>
    <t>Comunicación oral</t>
  </si>
  <si>
    <t>Poster</t>
  </si>
  <si>
    <t>Asistencia curso/taller</t>
  </si>
  <si>
    <t>Ponente curso/taller</t>
  </si>
  <si>
    <t>Ponente sesión</t>
  </si>
  <si>
    <t>Participación en proyectos de investigación</t>
  </si>
  <si>
    <t>Internacional</t>
  </si>
  <si>
    <t>Nacional</t>
  </si>
  <si>
    <t>Autonómico</t>
  </si>
  <si>
    <r>
      <t>A. ROTACIONES</t>
    </r>
    <r>
      <rPr>
        <sz val="9"/>
        <color rgb="FF002060"/>
        <rFont val="Verdana"/>
        <family val="2"/>
      </rPr>
      <t xml:space="preserve"> (incluidas rotaciones externas autorizadas por la Comunidad Autónoma)</t>
    </r>
  </si>
  <si>
    <t>Curso</t>
  </si>
  <si>
    <t>Fecha inicio residencia:</t>
  </si>
  <si>
    <t>Fecha fin residencia:</t>
  </si>
  <si>
    <t>DATOS DEL RESIDENTE</t>
  </si>
  <si>
    <t>INFORME DEL RESIDENTE</t>
  </si>
  <si>
    <t>AÑO INCORPORACIÓN:</t>
  </si>
  <si>
    <t>Año lectivo</t>
  </si>
  <si>
    <t>Nota evaluación anual</t>
  </si>
  <si>
    <t xml:space="preserve">HOSPITAL UNIVERSITARIO
“MIGUEL SERVET”
COMISIÓN DE DOCENCIA
</t>
  </si>
  <si>
    <t>Calificación final</t>
  </si>
  <si>
    <t>Observaciones:</t>
  </si>
  <si>
    <t>GERIATRÍA</t>
  </si>
  <si>
    <t>ENFERMERÍA DEL TRABAJO</t>
  </si>
  <si>
    <t>ENFERMERÍA SALUD MENTAL</t>
  </si>
  <si>
    <t>OTRA</t>
  </si>
  <si>
    <t>TUTOR/ES:</t>
  </si>
  <si>
    <t>CALIFICACION FINAL RESIDENCIA:</t>
  </si>
  <si>
    <t>2020-2021</t>
  </si>
  <si>
    <t>[(A x 65) + (C x 25)] / 90 + B</t>
  </si>
  <si>
    <t>CALIFICACION GLOBAL ANUAL DEL RESIDENTE:</t>
  </si>
  <si>
    <t>Calificación cuantitativa del tutor</t>
  </si>
  <si>
    <r>
      <rPr>
        <b/>
        <sz val="7"/>
        <color indexed="62"/>
        <rFont val="Arial"/>
        <family val="2"/>
      </rPr>
      <t xml:space="preserve">F_02_CD </t>
    </r>
    <r>
      <rPr>
        <sz val="7"/>
        <color indexed="62"/>
        <rFont val="Arial"/>
        <family val="2"/>
      </rPr>
      <t>Revisión D (25/05/2020)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</si>
</sst>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1"/>
      <color theme="1"/>
      <name val="Calibri"/>
      <family val="2"/>
      <scheme val="minor"/>
    </font>
    <font>
      <b/>
      <sz val="10"/>
      <color theme="0"/>
      <name val="Arial"/>
      <family val="2"/>
    </font>
    <font>
      <sz val="7"/>
      <name val="Arial"/>
      <family val="2"/>
    </font>
    <font>
      <sz val="7"/>
      <color theme="8" tint="-0.249977111117893"/>
      <name val="Arial"/>
      <family val="2"/>
    </font>
    <font>
      <b/>
      <sz val="7"/>
      <color indexed="62"/>
      <name val="Arial"/>
      <family val="2"/>
    </font>
    <font>
      <sz val="7"/>
      <color indexed="62"/>
      <name val="Arial"/>
      <family val="2"/>
    </font>
    <font>
      <b/>
      <sz val="11"/>
      <color rgb="FF17365D"/>
      <name val="Verdana"/>
      <family val="2"/>
    </font>
    <font>
      <sz val="7"/>
      <color rgb="FF17365D"/>
      <name val="Verdana"/>
      <family val="2"/>
    </font>
    <font>
      <b/>
      <sz val="9"/>
      <name val="Verdana"/>
      <family val="2"/>
    </font>
    <font>
      <sz val="6"/>
      <color rgb="FF17365D"/>
      <name val="Verdana"/>
      <family val="2"/>
    </font>
    <font>
      <b/>
      <sz val="7"/>
      <name val="Verdana"/>
      <family val="2"/>
    </font>
    <font>
      <sz val="7"/>
      <name val="Verdana"/>
      <family val="2"/>
    </font>
    <font>
      <b/>
      <sz val="9"/>
      <name val="Arial"/>
      <family val="2"/>
    </font>
    <font>
      <sz val="8"/>
      <name val="Verdana"/>
      <family val="2"/>
    </font>
    <font>
      <sz val="7"/>
      <name val="Times New Roman"/>
      <family val="1"/>
    </font>
    <font>
      <b/>
      <sz val="9"/>
      <color rgb="FF17365D"/>
      <name val="Verdana"/>
      <family val="2"/>
    </font>
    <font>
      <b/>
      <sz val="7"/>
      <color rgb="FF17365D"/>
      <name val="Verdana"/>
      <family val="2"/>
    </font>
    <font>
      <b/>
      <sz val="7"/>
      <color rgb="FFFFFFFF"/>
      <name val="Verdana"/>
      <family val="2"/>
    </font>
    <font>
      <b/>
      <sz val="6"/>
      <color rgb="FFFFFFFF"/>
      <name val="Verdana"/>
      <family val="2"/>
    </font>
    <font>
      <b/>
      <i/>
      <sz val="7"/>
      <color indexed="9"/>
      <name val="Verdana"/>
      <family val="2"/>
    </font>
    <font>
      <b/>
      <sz val="9"/>
      <color indexed="81"/>
      <name val="Tahoma"/>
      <family val="2"/>
    </font>
    <font>
      <sz val="9"/>
      <color indexed="81"/>
      <name val="Tahoma"/>
      <family val="2"/>
    </font>
    <font>
      <sz val="10"/>
      <name val="Arial"/>
      <family val="2"/>
    </font>
    <font>
      <sz val="9"/>
      <name val="Arial"/>
      <family val="2"/>
    </font>
    <font>
      <sz val="10"/>
      <name val="Arial"/>
      <family val="2"/>
    </font>
    <font>
      <b/>
      <sz val="12"/>
      <name val="Verdana"/>
      <family val="2"/>
    </font>
    <font>
      <i/>
      <sz val="5.5"/>
      <name val="Verdana"/>
      <family val="2"/>
    </font>
    <font>
      <sz val="7"/>
      <color theme="8" tint="-0.499984740745262"/>
      <name val="Arial"/>
      <family val="2"/>
    </font>
    <font>
      <b/>
      <sz val="10"/>
      <color theme="8" tint="-0.499984740745262"/>
      <name val="Arial"/>
      <family val="2"/>
    </font>
    <font>
      <b/>
      <sz val="11"/>
      <color theme="0"/>
      <name val="Calibri"/>
      <family val="2"/>
      <scheme val="minor"/>
    </font>
    <font>
      <sz val="7"/>
      <color rgb="FFFFFFFF"/>
      <name val="Verdana"/>
      <family val="2"/>
    </font>
    <font>
      <b/>
      <sz val="15"/>
      <name val="Verdana"/>
      <family val="2"/>
    </font>
    <font>
      <b/>
      <sz val="9"/>
      <color rgb="FF002060"/>
      <name val="Verdana"/>
      <family val="2"/>
    </font>
    <font>
      <sz val="9"/>
      <color rgb="FF002060"/>
      <name val="Verdana"/>
      <family val="2"/>
    </font>
    <font>
      <sz val="9"/>
      <color rgb="FF17365D"/>
      <name val="Verdana"/>
      <family val="2"/>
    </font>
    <font>
      <sz val="8"/>
      <color rgb="FF17365D"/>
      <name val="Verdana"/>
      <family val="2"/>
    </font>
    <font>
      <sz val="9"/>
      <name val="Verdana"/>
      <family val="2"/>
    </font>
    <font>
      <sz val="9"/>
      <name val="Times New Roman"/>
      <family val="1"/>
    </font>
    <font>
      <b/>
      <sz val="9"/>
      <color theme="0"/>
      <name val="Arial"/>
      <family val="2"/>
    </font>
    <font>
      <b/>
      <sz val="12"/>
      <name val="Arial"/>
      <family val="2"/>
    </font>
    <font>
      <sz val="6.5"/>
      <name val="Verdana"/>
      <family val="2"/>
    </font>
    <font>
      <b/>
      <sz val="7"/>
      <color rgb="FF006666"/>
      <name val="Arial"/>
      <family val="2"/>
    </font>
    <font>
      <b/>
      <sz val="7"/>
      <name val="Arial"/>
      <family val="2"/>
    </font>
    <font>
      <b/>
      <sz val="8"/>
      <name val="Verdana"/>
      <family val="2"/>
    </font>
  </fonts>
  <fills count="9">
    <fill>
      <patternFill patternType="none"/>
    </fill>
    <fill>
      <patternFill patternType="gray125"/>
    </fill>
    <fill>
      <patternFill patternType="solid">
        <fgColor rgb="FFD9E2F3"/>
        <bgColor indexed="64"/>
      </patternFill>
    </fill>
    <fill>
      <patternFill patternType="solid">
        <fgColor rgb="FF002060"/>
        <bgColor indexed="64"/>
      </patternFill>
    </fill>
    <fill>
      <patternFill patternType="solid">
        <fgColor rgb="FFDBE5F1"/>
        <bgColor indexed="64"/>
      </patternFill>
    </fill>
    <fill>
      <patternFill patternType="solid">
        <fgColor rgb="FFC5D5E9"/>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8" tint="0.79998168889431442"/>
        <bgColor indexed="64"/>
      </patternFill>
    </fill>
  </fills>
  <borders count="80">
    <border>
      <left/>
      <right/>
      <top/>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style="medium">
        <color rgb="FF808080"/>
      </right>
      <top style="thin">
        <color rgb="FF808080"/>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rgb="FF808080"/>
      </left>
      <right style="medium">
        <color rgb="FF808080"/>
      </right>
      <top style="thin">
        <color rgb="FF808080"/>
      </top>
      <bottom style="medium">
        <color rgb="FF808080"/>
      </bottom>
      <diagonal/>
    </border>
    <border>
      <left/>
      <right/>
      <top style="medium">
        <color rgb="FF808080"/>
      </top>
      <bottom/>
      <diagonal/>
    </border>
    <border>
      <left style="medium">
        <color rgb="FF808080"/>
      </left>
      <right style="medium">
        <color rgb="FF808080"/>
      </right>
      <top style="medium">
        <color rgb="FF808080"/>
      </top>
      <bottom style="medium">
        <color rgb="FF808080"/>
      </bottom>
      <diagonal/>
    </border>
    <border>
      <left style="medium">
        <color rgb="FF808080"/>
      </left>
      <right/>
      <top style="medium">
        <color rgb="FF808080"/>
      </top>
      <bottom/>
      <diagonal/>
    </border>
    <border>
      <left style="medium">
        <color rgb="FF808080"/>
      </left>
      <right style="thin">
        <color rgb="FF808080"/>
      </right>
      <top style="medium">
        <color rgb="FF808080"/>
      </top>
      <bottom style="medium">
        <color rgb="FF808080"/>
      </bottom>
      <diagonal/>
    </border>
    <border>
      <left style="thin">
        <color rgb="FF808080"/>
      </left>
      <right style="thin">
        <color rgb="FF808080"/>
      </right>
      <top style="medium">
        <color rgb="FF808080"/>
      </top>
      <bottom style="medium">
        <color rgb="FF808080"/>
      </bottom>
      <diagonal/>
    </border>
    <border>
      <left style="medium">
        <color rgb="FF808080"/>
      </left>
      <right/>
      <top style="medium">
        <color rgb="FF808080"/>
      </top>
      <bottom style="medium">
        <color rgb="FF808080"/>
      </bottom>
      <diagonal/>
    </border>
    <border>
      <left/>
      <right style="medium">
        <color rgb="FF808080"/>
      </right>
      <top style="medium">
        <color rgb="FF808080"/>
      </top>
      <bottom style="medium">
        <color rgb="FF808080"/>
      </bottom>
      <diagonal/>
    </border>
    <border>
      <left style="thin">
        <color rgb="FF808080"/>
      </left>
      <right style="medium">
        <color rgb="FF808080"/>
      </right>
      <top style="medium">
        <color rgb="FF808080"/>
      </top>
      <bottom style="medium">
        <color rgb="FF808080"/>
      </bottom>
      <diagonal/>
    </border>
    <border>
      <left style="medium">
        <color rgb="FF808080"/>
      </left>
      <right/>
      <top style="thin">
        <color rgb="FF808080"/>
      </top>
      <bottom style="thin">
        <color rgb="FF808080"/>
      </bottom>
      <diagonal/>
    </border>
    <border>
      <left/>
      <right/>
      <top style="thin">
        <color rgb="FF808080"/>
      </top>
      <bottom style="thin">
        <color rgb="FF808080"/>
      </bottom>
      <diagonal/>
    </border>
    <border>
      <left/>
      <right style="medium">
        <color rgb="FF808080"/>
      </right>
      <top style="thin">
        <color rgb="FF808080"/>
      </top>
      <bottom style="thin">
        <color rgb="FF808080"/>
      </bottom>
      <diagonal/>
    </border>
    <border>
      <left style="medium">
        <color rgb="FF808080"/>
      </left>
      <right/>
      <top style="thin">
        <color rgb="FF808080"/>
      </top>
      <bottom/>
      <diagonal/>
    </border>
    <border>
      <left/>
      <right/>
      <top style="thin">
        <color rgb="FF808080"/>
      </top>
      <bottom/>
      <diagonal/>
    </border>
    <border>
      <left/>
      <right style="medium">
        <color rgb="FF808080"/>
      </right>
      <top style="thin">
        <color rgb="FF808080"/>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style="thin">
        <color rgb="FF808080"/>
      </left>
      <right/>
      <top style="thin">
        <color rgb="FF808080"/>
      </top>
      <bottom style="thin">
        <color rgb="FF808080"/>
      </bottom>
      <diagonal/>
    </border>
    <border>
      <left style="thin">
        <color rgb="FF808080"/>
      </left>
      <right/>
      <top style="medium">
        <color rgb="FF808080"/>
      </top>
      <bottom style="medium">
        <color rgb="FF808080"/>
      </bottom>
      <diagonal/>
    </border>
    <border>
      <left style="medium">
        <color theme="0" tint="-0.499984740745262"/>
      </left>
      <right style="thin">
        <color theme="0" tint="-0.34998626667073579"/>
      </right>
      <top style="medium">
        <color theme="0" tint="-0.499984740745262"/>
      </top>
      <bottom style="thin">
        <color theme="0" tint="-0.34998626667073579"/>
      </bottom>
      <diagonal/>
    </border>
    <border>
      <left style="thin">
        <color theme="0" tint="-0.34998626667073579"/>
      </left>
      <right style="thin">
        <color theme="0" tint="-0.34998626667073579"/>
      </right>
      <top style="medium">
        <color theme="0" tint="-0.499984740745262"/>
      </top>
      <bottom style="thin">
        <color theme="0" tint="-0.34998626667073579"/>
      </bottom>
      <diagonal/>
    </border>
    <border>
      <left style="thin">
        <color theme="0" tint="-0.34998626667073579"/>
      </left>
      <right/>
      <top style="medium">
        <color theme="0" tint="-0.499984740745262"/>
      </top>
      <bottom style="thin">
        <color theme="0" tint="-0.34998626667073579"/>
      </bottom>
      <diagonal/>
    </border>
    <border>
      <left/>
      <right/>
      <top style="medium">
        <color theme="0" tint="-0.499984740745262"/>
      </top>
      <bottom style="thin">
        <color theme="0" tint="-0.34998626667073579"/>
      </bottom>
      <diagonal/>
    </border>
    <border>
      <left/>
      <right style="medium">
        <color theme="0" tint="-0.499984740745262"/>
      </right>
      <top style="medium">
        <color theme="0" tint="-0.499984740745262"/>
      </top>
      <bottom style="thin">
        <color theme="0" tint="-0.34998626667073579"/>
      </bottom>
      <diagonal/>
    </border>
    <border>
      <left style="medium">
        <color theme="0" tint="-0.499984740745262"/>
      </left>
      <right style="thin">
        <color theme="0" tint="-0.34998626667073579"/>
      </right>
      <top style="thin">
        <color theme="0" tint="-0.34998626667073579"/>
      </top>
      <bottom style="medium">
        <color theme="0" tint="-0.499984740745262"/>
      </bottom>
      <diagonal/>
    </border>
    <border>
      <left style="thin">
        <color theme="0" tint="-0.34998626667073579"/>
      </left>
      <right style="thin">
        <color theme="0" tint="-0.34998626667073579"/>
      </right>
      <top style="thin">
        <color theme="0" tint="-0.34998626667073579"/>
      </top>
      <bottom style="medium">
        <color theme="0" tint="-0.499984740745262"/>
      </bottom>
      <diagonal/>
    </border>
    <border>
      <left style="thin">
        <color theme="0" tint="-0.34998626667073579"/>
      </left>
      <right/>
      <top style="thin">
        <color theme="0" tint="-0.34998626667073579"/>
      </top>
      <bottom style="medium">
        <color theme="0" tint="-0.499984740745262"/>
      </bottom>
      <diagonal/>
    </border>
    <border>
      <left/>
      <right/>
      <top style="thin">
        <color theme="0" tint="-0.34998626667073579"/>
      </top>
      <bottom style="medium">
        <color theme="0" tint="-0.499984740745262"/>
      </bottom>
      <diagonal/>
    </border>
    <border>
      <left/>
      <right style="medium">
        <color theme="0" tint="-0.499984740745262"/>
      </right>
      <top style="thin">
        <color theme="0" tint="-0.34998626667073579"/>
      </top>
      <bottom style="medium">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right/>
      <top style="medium">
        <color theme="0" tint="-0.499984740745262"/>
      </top>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bottom style="medium">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rgb="FF808080"/>
      </left>
      <right style="medium">
        <color rgb="FF808080"/>
      </right>
      <top/>
      <bottom style="medium">
        <color rgb="FF808080"/>
      </bottom>
      <diagonal/>
    </border>
    <border>
      <left style="medium">
        <color rgb="FF808080"/>
      </left>
      <right style="medium">
        <color rgb="FF808080"/>
      </right>
      <top/>
      <bottom/>
      <diagonal/>
    </border>
    <border>
      <left style="thin">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style="thin">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top style="medium">
        <color rgb="FF808080"/>
      </top>
      <bottom style="medium">
        <color rgb="FF808080"/>
      </bottom>
      <diagonal/>
    </border>
    <border>
      <left/>
      <right style="medium">
        <color rgb="FF808080"/>
      </right>
      <top style="medium">
        <color rgb="FF808080"/>
      </top>
      <bottom/>
      <diagonal/>
    </border>
    <border>
      <left style="medium">
        <color rgb="FF808080"/>
      </left>
      <right/>
      <top/>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style="medium">
        <color theme="0" tint="-0.499984740745262"/>
      </right>
      <top/>
      <bottom style="medium">
        <color theme="0" tint="-0.499984740745262"/>
      </bottom>
      <diagonal/>
    </border>
    <border>
      <left/>
      <right style="thin">
        <color rgb="FF808080"/>
      </right>
      <top style="medium">
        <color rgb="FF808080"/>
      </top>
      <bottom style="medium">
        <color rgb="FF808080"/>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right style="thin">
        <color rgb="FF808080"/>
      </right>
      <top style="thin">
        <color rgb="FF808080"/>
      </top>
      <bottom style="thin">
        <color rgb="FF808080"/>
      </bottom>
      <diagonal/>
    </border>
    <border>
      <left style="medium">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s>
  <cellStyleXfs count="2">
    <xf numFmtId="0" fontId="0" fillId="0" borderId="0"/>
    <xf numFmtId="0" fontId="24" fillId="0" borderId="0"/>
  </cellStyleXfs>
  <cellXfs count="308">
    <xf numFmtId="0" fontId="0" fillId="0" borderId="0" xfId="0"/>
    <xf numFmtId="0" fontId="2" fillId="0" borderId="0" xfId="0" applyFont="1" applyAlignment="1">
      <alignment vertical="top"/>
    </xf>
    <xf numFmtId="0" fontId="2" fillId="0" borderId="0" xfId="0" applyFont="1" applyAlignment="1">
      <alignment vertical="center"/>
    </xf>
    <xf numFmtId="0" fontId="3" fillId="0" borderId="0" xfId="0" applyFont="1" applyAlignment="1">
      <alignment vertical="center" wrapText="1"/>
    </xf>
    <xf numFmtId="0" fontId="7" fillId="2" borderId="5" xfId="0" applyFont="1" applyFill="1" applyBorder="1" applyAlignment="1">
      <alignment vertical="center" wrapText="1"/>
    </xf>
    <xf numFmtId="0" fontId="7" fillId="2" borderId="7" xfId="0" applyFont="1" applyFill="1" applyBorder="1" applyAlignment="1">
      <alignment vertical="center" wrapText="1"/>
    </xf>
    <xf numFmtId="0" fontId="14" fillId="0" borderId="0" xfId="0" applyFont="1" applyAlignment="1">
      <alignment vertical="center" wrapText="1"/>
    </xf>
    <xf numFmtId="0" fontId="2" fillId="0" borderId="0" xfId="0" applyFont="1" applyAlignment="1">
      <alignment horizontal="left" vertical="top"/>
    </xf>
    <xf numFmtId="0" fontId="7" fillId="2" borderId="1" xfId="0" applyFont="1" applyFill="1" applyBorder="1" applyAlignment="1">
      <alignment vertical="center" wrapText="1"/>
    </xf>
    <xf numFmtId="0" fontId="7" fillId="2" borderId="2" xfId="0" applyFont="1" applyFill="1" applyBorder="1" applyAlignment="1">
      <alignment vertical="center" wrapText="1"/>
    </xf>
    <xf numFmtId="0" fontId="18" fillId="3" borderId="2"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0" fillId="0" borderId="0" xfId="0" applyFont="1" applyFill="1" applyBorder="1" applyAlignment="1">
      <alignment horizontal="right" vertical="center" wrapText="1"/>
    </xf>
    <xf numFmtId="0" fontId="8" fillId="4" borderId="11" xfId="0" applyFont="1" applyFill="1" applyBorder="1" applyAlignment="1">
      <alignment horizontal="center" vertical="center" wrapText="1"/>
    </xf>
    <xf numFmtId="0" fontId="10" fillId="0" borderId="12" xfId="0" applyFont="1" applyFill="1" applyBorder="1" applyAlignment="1">
      <alignment vertical="center" wrapText="1"/>
    </xf>
    <xf numFmtId="0" fontId="11" fillId="0" borderId="0" xfId="0" applyFont="1" applyAlignment="1">
      <alignment vertical="center"/>
    </xf>
    <xf numFmtId="0" fontId="11" fillId="0" borderId="21" xfId="0" applyFont="1" applyBorder="1" applyAlignment="1">
      <alignment vertical="center" wrapText="1"/>
    </xf>
    <xf numFmtId="0" fontId="11" fillId="0" borderId="24" xfId="0" applyFont="1" applyBorder="1" applyAlignment="1">
      <alignment vertical="center"/>
    </xf>
    <xf numFmtId="0" fontId="2" fillId="0" borderId="0" xfId="0" applyFont="1"/>
    <xf numFmtId="0" fontId="24" fillId="0" borderId="0" xfId="1"/>
    <xf numFmtId="0" fontId="1" fillId="6" borderId="0" xfId="0" applyFont="1" applyFill="1" applyAlignment="1" applyProtection="1">
      <alignment horizontal="center" wrapText="1"/>
    </xf>
    <xf numFmtId="0" fontId="0" fillId="0" borderId="0" xfId="0" applyProtection="1"/>
    <xf numFmtId="0" fontId="22" fillId="0" borderId="0" xfId="0" applyFont="1" applyProtection="1"/>
    <xf numFmtId="0" fontId="23" fillId="0" borderId="0" xfId="0" applyFont="1" applyBorder="1" applyProtection="1"/>
    <xf numFmtId="0" fontId="23" fillId="0" borderId="0" xfId="0" applyFont="1" applyFill="1" applyBorder="1" applyProtection="1"/>
    <xf numFmtId="0" fontId="8" fillId="0" borderId="6" xfId="0" applyFont="1" applyBorder="1" applyAlignment="1" applyProtection="1">
      <alignment horizontal="left" vertical="center" wrapText="1"/>
      <protection locked="0"/>
    </xf>
    <xf numFmtId="0" fontId="10" fillId="0" borderId="5" xfId="0" applyFont="1" applyFill="1" applyBorder="1" applyAlignment="1" applyProtection="1">
      <alignment horizontal="center" vertical="center" wrapText="1"/>
      <protection locked="0"/>
    </xf>
    <xf numFmtId="0" fontId="11" fillId="0" borderId="6" xfId="0" applyFont="1" applyFill="1" applyBorder="1" applyAlignment="1" applyProtection="1">
      <alignment horizontal="center" vertical="center" wrapText="1"/>
      <protection locked="0"/>
    </xf>
    <xf numFmtId="0" fontId="7" fillId="2" borderId="7" xfId="0" applyFont="1" applyFill="1" applyBorder="1" applyAlignment="1">
      <alignment horizontal="left" vertical="center" wrapText="1"/>
    </xf>
    <xf numFmtId="0" fontId="8" fillId="0" borderId="8" xfId="0" applyFont="1" applyBorder="1" applyAlignment="1" applyProtection="1">
      <alignment horizontal="left" vertical="center" wrapText="1"/>
      <protection locked="0"/>
    </xf>
    <xf numFmtId="0" fontId="7" fillId="2" borderId="8" xfId="0" applyFont="1" applyFill="1" applyBorder="1" applyAlignment="1">
      <alignment vertical="center" wrapText="1"/>
    </xf>
    <xf numFmtId="0" fontId="11" fillId="0" borderId="9" xfId="0" applyFont="1" applyBorder="1" applyAlignment="1" applyProtection="1">
      <alignment horizontal="left" vertical="center" wrapText="1"/>
      <protection locked="0"/>
    </xf>
    <xf numFmtId="14" fontId="8" fillId="0" borderId="8" xfId="0" applyNumberFormat="1" applyFont="1" applyBorder="1" applyAlignment="1" applyProtection="1">
      <alignment horizontal="left" vertical="center" wrapText="1"/>
      <protection locked="0"/>
    </xf>
    <xf numFmtId="0" fontId="7" fillId="2" borderId="8" xfId="0" applyFont="1" applyFill="1" applyBorder="1" applyAlignment="1">
      <alignment horizontal="center" vertical="center" wrapText="1"/>
    </xf>
    <xf numFmtId="0" fontId="11" fillId="0" borderId="42" xfId="0" applyFont="1" applyBorder="1" applyAlignment="1" applyProtection="1">
      <alignment vertical="center" wrapText="1"/>
      <protection locked="0"/>
    </xf>
    <xf numFmtId="0" fontId="11" fillId="0" borderId="45" xfId="0" applyFont="1" applyBorder="1" applyAlignment="1" applyProtection="1">
      <alignment vertical="center" wrapText="1"/>
      <protection locked="0"/>
    </xf>
    <xf numFmtId="2" fontId="11" fillId="0" borderId="43" xfId="0" applyNumberFormat="1" applyFont="1" applyBorder="1" applyAlignment="1" applyProtection="1">
      <alignment vertical="center" wrapText="1"/>
      <protection locked="0"/>
    </xf>
    <xf numFmtId="2" fontId="2" fillId="0" borderId="43" xfId="0" applyNumberFormat="1" applyFont="1" applyBorder="1" applyAlignment="1" applyProtection="1">
      <alignment vertical="top"/>
      <protection locked="0"/>
    </xf>
    <xf numFmtId="2" fontId="2" fillId="0" borderId="44" xfId="0" applyNumberFormat="1" applyFont="1" applyBorder="1" applyAlignment="1" applyProtection="1">
      <alignment vertical="top"/>
      <protection locked="0"/>
    </xf>
    <xf numFmtId="2" fontId="11" fillId="0" borderId="46" xfId="0" applyNumberFormat="1" applyFont="1" applyBorder="1" applyAlignment="1" applyProtection="1">
      <alignment vertical="center" wrapText="1"/>
      <protection locked="0"/>
    </xf>
    <xf numFmtId="2" fontId="2" fillId="0" borderId="46" xfId="0" applyNumberFormat="1" applyFont="1" applyBorder="1" applyAlignment="1" applyProtection="1">
      <alignment vertical="top"/>
      <protection locked="0"/>
    </xf>
    <xf numFmtId="2" fontId="2" fillId="0" borderId="61" xfId="0" applyNumberFormat="1" applyFont="1" applyBorder="1" applyAlignment="1" applyProtection="1">
      <alignment vertical="top"/>
      <protection locked="0"/>
    </xf>
    <xf numFmtId="0" fontId="29" fillId="7" borderId="0" xfId="0" applyFont="1" applyFill="1" applyProtection="1"/>
    <xf numFmtId="2" fontId="2" fillId="0" borderId="44" xfId="0" applyNumberFormat="1" applyFont="1" applyBorder="1" applyAlignment="1" applyProtection="1">
      <alignment vertical="top"/>
    </xf>
    <xf numFmtId="0" fontId="2" fillId="0" borderId="0" xfId="0" applyFont="1" applyAlignment="1" applyProtection="1">
      <alignment vertical="center"/>
    </xf>
    <xf numFmtId="0" fontId="5" fillId="0" borderId="0" xfId="0" applyFont="1" applyAlignment="1" applyProtection="1">
      <alignment vertical="center" wrapText="1"/>
    </xf>
    <xf numFmtId="0" fontId="2" fillId="0" borderId="0" xfId="0" applyFont="1" applyAlignment="1" applyProtection="1">
      <alignment vertical="top"/>
    </xf>
    <xf numFmtId="0" fontId="9" fillId="2" borderId="2" xfId="0" applyFont="1" applyFill="1" applyBorder="1" applyAlignment="1" applyProtection="1">
      <alignment vertical="center" wrapText="1"/>
    </xf>
    <xf numFmtId="0" fontId="7" fillId="2" borderId="4" xfId="0" applyFont="1" applyFill="1" applyBorder="1" applyAlignment="1" applyProtection="1">
      <alignment vertical="center" wrapText="1"/>
    </xf>
    <xf numFmtId="0" fontId="7" fillId="2" borderId="5" xfId="0" applyFont="1" applyFill="1" applyBorder="1" applyAlignment="1" applyProtection="1">
      <alignment vertical="center" wrapText="1"/>
    </xf>
    <xf numFmtId="0" fontId="9" fillId="2" borderId="5" xfId="0" applyFont="1" applyFill="1" applyBorder="1" applyAlignment="1" applyProtection="1">
      <alignment horizontal="left" vertical="center" wrapText="1"/>
    </xf>
    <xf numFmtId="0" fontId="7" fillId="2" borderId="7" xfId="0" applyFont="1" applyFill="1" applyBorder="1" applyAlignment="1" applyProtection="1">
      <alignment vertical="center" wrapText="1"/>
    </xf>
    <xf numFmtId="0" fontId="14" fillId="0" borderId="0" xfId="0" applyFont="1" applyAlignment="1" applyProtection="1">
      <alignment vertical="center" wrapText="1"/>
    </xf>
    <xf numFmtId="0" fontId="13" fillId="0" borderId="0" xfId="0" applyFont="1" applyBorder="1" applyAlignment="1" applyProtection="1">
      <alignment horizontal="left" vertical="center" wrapText="1"/>
    </xf>
    <xf numFmtId="0" fontId="2" fillId="0" borderId="0" xfId="0" applyFont="1" applyAlignment="1" applyProtection="1">
      <alignment horizontal="left" vertical="top"/>
    </xf>
    <xf numFmtId="0" fontId="16" fillId="2" borderId="39" xfId="0" applyFont="1" applyFill="1" applyBorder="1" applyAlignment="1" applyProtection="1">
      <alignment horizontal="center" vertical="center" wrapText="1"/>
    </xf>
    <xf numFmtId="0" fontId="16" fillId="2" borderId="40" xfId="0" applyFont="1" applyFill="1" applyBorder="1" applyAlignment="1" applyProtection="1">
      <alignment horizontal="center" vertical="center" wrapText="1"/>
    </xf>
    <xf numFmtId="0" fontId="16" fillId="2" borderId="41" xfId="0" applyFont="1" applyFill="1" applyBorder="1" applyAlignment="1" applyProtection="1">
      <alignment horizontal="center" vertical="center" wrapText="1"/>
    </xf>
    <xf numFmtId="0" fontId="11" fillId="0" borderId="0" xfId="0" applyFont="1" applyBorder="1" applyAlignment="1" applyProtection="1">
      <alignment vertical="center" wrapText="1"/>
    </xf>
    <xf numFmtId="0" fontId="11" fillId="0" borderId="0" xfId="0" applyFont="1" applyBorder="1" applyAlignment="1" applyProtection="1">
      <alignment horizontal="center" vertical="center" wrapText="1"/>
    </xf>
    <xf numFmtId="2" fontId="11" fillId="0" borderId="0" xfId="0" applyNumberFormat="1" applyFont="1" applyBorder="1" applyAlignment="1" applyProtection="1">
      <alignment vertical="center" wrapText="1"/>
    </xf>
    <xf numFmtId="0" fontId="2" fillId="0" borderId="0" xfId="0" applyFont="1" applyBorder="1" applyAlignment="1" applyProtection="1">
      <alignment vertical="top"/>
    </xf>
    <xf numFmtId="0" fontId="26" fillId="0" borderId="0" xfId="0" applyFont="1" applyFill="1" applyBorder="1" applyAlignment="1" applyProtection="1">
      <alignment vertical="top" wrapText="1"/>
    </xf>
    <xf numFmtId="0" fontId="26" fillId="0" borderId="0" xfId="0" applyFont="1" applyFill="1" applyBorder="1" applyAlignment="1" applyProtection="1">
      <alignment horizontal="right" vertical="top" wrapText="1"/>
    </xf>
    <xf numFmtId="2" fontId="2" fillId="0" borderId="0" xfId="0" applyNumberFormat="1" applyFont="1" applyAlignment="1" applyProtection="1">
      <alignment vertical="top"/>
    </xf>
    <xf numFmtId="0" fontId="16" fillId="2" borderId="13" xfId="0" applyFont="1" applyFill="1" applyBorder="1" applyAlignment="1" applyProtection="1">
      <alignment vertical="top" wrapText="1"/>
    </xf>
    <xf numFmtId="0" fontId="16" fillId="0" borderId="0" xfId="0" applyFont="1" applyFill="1" applyBorder="1" applyAlignment="1" applyProtection="1">
      <alignment vertical="top" wrapText="1"/>
    </xf>
    <xf numFmtId="0" fontId="16" fillId="0" borderId="0" xfId="0" applyFont="1" applyFill="1" applyBorder="1" applyAlignment="1" applyProtection="1">
      <alignment horizontal="center" vertical="top" wrapText="1"/>
    </xf>
    <xf numFmtId="0" fontId="27" fillId="0" borderId="0" xfId="0" applyFont="1" applyBorder="1" applyAlignment="1" applyProtection="1">
      <alignment vertical="top" wrapText="1"/>
    </xf>
    <xf numFmtId="0" fontId="27" fillId="0" borderId="0" xfId="0" applyFont="1" applyBorder="1" applyAlignment="1" applyProtection="1">
      <alignment horizontal="right" vertical="top" wrapText="1"/>
    </xf>
    <xf numFmtId="2" fontId="8" fillId="0" borderId="0" xfId="0" applyNumberFormat="1" applyFont="1" applyFill="1" applyBorder="1" applyAlignment="1" applyProtection="1">
      <alignment horizontal="center" vertical="center" wrapText="1"/>
    </xf>
    <xf numFmtId="0" fontId="16" fillId="0" borderId="0" xfId="0" applyFont="1" applyFill="1" applyBorder="1" applyAlignment="1" applyProtection="1">
      <alignment vertical="center" wrapText="1"/>
    </xf>
    <xf numFmtId="0" fontId="2" fillId="0" borderId="0" xfId="0" applyFont="1" applyBorder="1" applyAlignment="1" applyProtection="1">
      <alignment vertical="center"/>
    </xf>
    <xf numFmtId="0" fontId="11" fillId="0" borderId="0" xfId="0" applyFont="1" applyBorder="1" applyAlignment="1" applyProtection="1">
      <alignment vertical="center"/>
    </xf>
    <xf numFmtId="0" fontId="2" fillId="0" borderId="0" xfId="0" applyFont="1" applyBorder="1" applyProtection="1"/>
    <xf numFmtId="0" fontId="2" fillId="0" borderId="0" xfId="0" applyFont="1" applyProtection="1"/>
    <xf numFmtId="0" fontId="34" fillId="2" borderId="4" xfId="0" applyFont="1" applyFill="1" applyBorder="1" applyAlignment="1" applyProtection="1">
      <alignment vertical="center" wrapText="1"/>
    </xf>
    <xf numFmtId="0" fontId="34" fillId="2" borderId="7" xfId="0" applyFont="1" applyFill="1" applyBorder="1" applyAlignment="1" applyProtection="1">
      <alignment vertical="center" wrapText="1"/>
    </xf>
    <xf numFmtId="0" fontId="34" fillId="2" borderId="5" xfId="0" applyFont="1" applyFill="1" applyBorder="1" applyAlignment="1" applyProtection="1">
      <alignment vertical="center" wrapText="1"/>
    </xf>
    <xf numFmtId="0" fontId="37" fillId="0" borderId="0" xfId="0" applyFont="1" applyAlignment="1" applyProtection="1">
      <alignment vertical="center" wrapText="1"/>
    </xf>
    <xf numFmtId="0" fontId="36" fillId="0" borderId="0" xfId="0" applyFont="1" applyBorder="1" applyAlignment="1" applyProtection="1">
      <alignment horizontal="left" vertical="center" wrapText="1"/>
    </xf>
    <xf numFmtId="0" fontId="23" fillId="0" borderId="0" xfId="0" applyFont="1" applyAlignment="1" applyProtection="1">
      <alignment vertical="center"/>
    </xf>
    <xf numFmtId="0" fontId="23" fillId="0" borderId="0" xfId="0" applyFont="1" applyProtection="1"/>
    <xf numFmtId="0" fontId="35" fillId="2" borderId="5" xfId="0" applyFont="1" applyFill="1" applyBorder="1" applyAlignment="1" applyProtection="1">
      <alignment horizontal="left" vertical="center" wrapText="1"/>
    </xf>
    <xf numFmtId="0" fontId="23" fillId="0" borderId="0" xfId="0" applyFont="1" applyBorder="1" applyAlignment="1" applyProtection="1">
      <alignment vertical="center"/>
    </xf>
    <xf numFmtId="0" fontId="27" fillId="0" borderId="0" xfId="0" applyFont="1" applyBorder="1" applyAlignment="1" applyProtection="1">
      <alignment horizontal="right" vertical="top" wrapText="1"/>
    </xf>
    <xf numFmtId="0" fontId="16" fillId="2" borderId="40" xfId="0" applyFont="1" applyFill="1" applyBorder="1" applyAlignment="1" applyProtection="1">
      <alignment horizontal="center" vertical="center" wrapText="1"/>
    </xf>
    <xf numFmtId="0" fontId="7" fillId="2" borderId="8" xfId="0" applyFont="1" applyFill="1" applyBorder="1" applyAlignment="1">
      <alignment horizontal="center" vertical="center" wrapText="1"/>
    </xf>
    <xf numFmtId="2" fontId="23" fillId="0" borderId="0" xfId="0" applyNumberFormat="1" applyFont="1" applyAlignment="1" applyProtection="1">
      <alignment vertical="center"/>
    </xf>
    <xf numFmtId="0" fontId="36" fillId="0" borderId="5" xfId="0" applyFont="1" applyBorder="1" applyAlignment="1" applyProtection="1">
      <alignment vertical="center" wrapText="1"/>
      <protection locked="0"/>
    </xf>
    <xf numFmtId="14" fontId="23" fillId="0" borderId="17" xfId="0" applyNumberFormat="1" applyFont="1" applyBorder="1" applyAlignment="1" applyProtection="1">
      <alignment vertical="center"/>
      <protection locked="0"/>
    </xf>
    <xf numFmtId="0" fontId="8" fillId="0" borderId="6" xfId="0" applyFont="1" applyBorder="1" applyAlignment="1" applyProtection="1">
      <alignment horizontal="left" vertical="center" wrapText="1"/>
    </xf>
    <xf numFmtId="0" fontId="12" fillId="8" borderId="40" xfId="0" applyFont="1" applyFill="1" applyBorder="1" applyAlignment="1" applyProtection="1">
      <alignment horizontal="center" vertical="center" wrapText="1"/>
    </xf>
    <xf numFmtId="0" fontId="12" fillId="8" borderId="41" xfId="0" applyFont="1" applyFill="1" applyBorder="1" applyAlignment="1" applyProtection="1">
      <alignment horizontal="center" vertical="center" wrapText="1"/>
    </xf>
    <xf numFmtId="2" fontId="23" fillId="0" borderId="43" xfId="0" applyNumberFormat="1" applyFont="1" applyBorder="1" applyAlignment="1" applyProtection="1">
      <alignment horizontal="center" vertical="center"/>
    </xf>
    <xf numFmtId="0" fontId="23" fillId="0" borderId="0" xfId="0" applyFont="1" applyBorder="1" applyAlignment="1" applyProtection="1">
      <alignment horizontal="center" vertical="center"/>
      <protection locked="0"/>
    </xf>
    <xf numFmtId="2" fontId="23" fillId="0" borderId="0" xfId="0" applyNumberFormat="1" applyFont="1" applyBorder="1" applyAlignment="1" applyProtection="1">
      <alignment horizontal="center" vertical="center"/>
    </xf>
    <xf numFmtId="0" fontId="23" fillId="0" borderId="0" xfId="0" applyFont="1" applyFill="1" applyBorder="1" applyAlignment="1" applyProtection="1">
      <alignment horizontal="center" vertical="center"/>
    </xf>
    <xf numFmtId="0" fontId="12" fillId="8" borderId="73" xfId="0" applyFont="1" applyFill="1" applyBorder="1" applyAlignment="1" applyProtection="1">
      <alignment horizontal="center" vertical="center"/>
    </xf>
    <xf numFmtId="2" fontId="10" fillId="0" borderId="5" xfId="0" applyNumberFormat="1" applyFont="1" applyFill="1" applyBorder="1" applyAlignment="1" applyProtection="1">
      <alignment horizontal="center" vertical="center" wrapText="1"/>
      <protection locked="0"/>
    </xf>
    <xf numFmtId="2" fontId="8" fillId="4" borderId="11" xfId="0" applyNumberFormat="1" applyFont="1" applyFill="1" applyBorder="1" applyAlignment="1">
      <alignment horizontal="center" vertical="center" wrapText="1"/>
    </xf>
    <xf numFmtId="0" fontId="16" fillId="2" borderId="77" xfId="0" applyFont="1" applyFill="1" applyBorder="1" applyAlignment="1" applyProtection="1">
      <alignment horizontal="center" vertical="center" wrapText="1"/>
    </xf>
    <xf numFmtId="0" fontId="16" fillId="2" borderId="78" xfId="0" applyFont="1" applyFill="1" applyBorder="1" applyAlignment="1" applyProtection="1">
      <alignment horizontal="center" vertical="center" wrapText="1"/>
    </xf>
    <xf numFmtId="0" fontId="16" fillId="2" borderId="79" xfId="0" applyFont="1" applyFill="1" applyBorder="1" applyAlignment="1" applyProtection="1">
      <alignment horizontal="center" vertical="center" wrapText="1"/>
    </xf>
    <xf numFmtId="0" fontId="11" fillId="0" borderId="39" xfId="0" applyFont="1" applyBorder="1" applyAlignment="1" applyProtection="1">
      <alignment vertical="center" wrapText="1"/>
      <protection locked="0"/>
    </xf>
    <xf numFmtId="2" fontId="11" fillId="0" borderId="40" xfId="0" applyNumberFormat="1" applyFont="1" applyBorder="1" applyAlignment="1" applyProtection="1">
      <alignment vertical="center" wrapText="1"/>
      <protection locked="0"/>
    </xf>
    <xf numFmtId="2" fontId="2" fillId="0" borderId="40" xfId="0" applyNumberFormat="1" applyFont="1" applyBorder="1" applyAlignment="1" applyProtection="1">
      <alignment vertical="top"/>
      <protection locked="0"/>
    </xf>
    <xf numFmtId="2" fontId="2" fillId="0" borderId="41" xfId="0" applyNumberFormat="1" applyFont="1" applyBorder="1" applyAlignment="1" applyProtection="1">
      <alignment vertical="top"/>
    </xf>
    <xf numFmtId="2" fontId="2" fillId="0" borderId="61" xfId="0" applyNumberFormat="1" applyFont="1" applyBorder="1" applyAlignment="1" applyProtection="1">
      <alignment vertical="top"/>
    </xf>
    <xf numFmtId="0" fontId="8" fillId="0" borderId="6" xfId="0" applyFont="1" applyBorder="1" applyAlignment="1" applyProtection="1">
      <alignment horizontal="left" vertical="center" wrapText="1"/>
    </xf>
    <xf numFmtId="0" fontId="27" fillId="0" borderId="0" xfId="0" applyFont="1" applyBorder="1" applyAlignment="1" applyProtection="1">
      <alignment horizontal="right" vertical="top" wrapText="1"/>
    </xf>
    <xf numFmtId="0" fontId="16" fillId="2" borderId="40" xfId="0" applyFont="1" applyFill="1" applyBorder="1" applyAlignment="1" applyProtection="1">
      <alignment horizontal="center" vertical="center" wrapText="1"/>
    </xf>
    <xf numFmtId="0" fontId="16" fillId="2" borderId="78" xfId="0" applyFont="1" applyFill="1" applyBorder="1" applyAlignment="1" applyProtection="1">
      <alignment horizontal="center" vertical="center" wrapText="1"/>
    </xf>
    <xf numFmtId="0" fontId="7" fillId="2" borderId="8" xfId="0" applyFont="1" applyFill="1" applyBorder="1" applyAlignment="1">
      <alignment horizontal="center" vertical="center" wrapText="1"/>
    </xf>
    <xf numFmtId="0" fontId="8" fillId="0" borderId="6" xfId="0" applyFont="1" applyBorder="1" applyAlignment="1" applyProtection="1">
      <alignment horizontal="left" vertical="center" wrapText="1"/>
    </xf>
    <xf numFmtId="0" fontId="16" fillId="2" borderId="78" xfId="0" applyFont="1" applyFill="1" applyBorder="1" applyAlignment="1" applyProtection="1">
      <alignment horizontal="center" vertical="center" wrapText="1"/>
    </xf>
    <xf numFmtId="0" fontId="27" fillId="0" borderId="0" xfId="0" applyFont="1" applyBorder="1" applyAlignment="1" applyProtection="1">
      <alignment horizontal="right" vertical="top" wrapText="1"/>
    </xf>
    <xf numFmtId="0" fontId="16" fillId="2" borderId="40" xfId="0" applyFont="1" applyFill="1" applyBorder="1" applyAlignment="1" applyProtection="1">
      <alignment horizontal="center" vertical="center" wrapText="1"/>
    </xf>
    <xf numFmtId="0" fontId="7" fillId="2" borderId="8" xfId="0" applyFont="1" applyFill="1" applyBorder="1" applyAlignment="1">
      <alignment horizontal="center" vertical="center" wrapText="1"/>
    </xf>
    <xf numFmtId="2" fontId="23" fillId="0" borderId="43" xfId="0" applyNumberFormat="1" applyFont="1" applyFill="1" applyBorder="1" applyAlignment="1" applyProtection="1">
      <alignment horizontal="center" vertical="center"/>
    </xf>
    <xf numFmtId="2" fontId="23" fillId="0" borderId="46" xfId="0" applyNumberFormat="1" applyFont="1" applyFill="1" applyBorder="1" applyAlignment="1" applyProtection="1">
      <alignment horizontal="center" vertical="center"/>
    </xf>
    <xf numFmtId="0" fontId="2" fillId="0" borderId="0" xfId="0" applyFont="1" applyAlignment="1" applyProtection="1">
      <alignment horizontal="left" vertical="center" wrapText="1"/>
    </xf>
    <xf numFmtId="0" fontId="41" fillId="0" borderId="0" xfId="0" applyFont="1" applyAlignment="1" applyProtection="1">
      <alignment horizontal="center" vertical="top" wrapText="1"/>
    </xf>
    <xf numFmtId="0" fontId="41" fillId="0" borderId="0" xfId="0" applyFont="1" applyAlignment="1" applyProtection="1">
      <alignment horizontal="center" vertical="top"/>
    </xf>
    <xf numFmtId="0" fontId="34" fillId="2" borderId="2" xfId="0" applyFont="1" applyFill="1" applyBorder="1" applyAlignment="1" applyProtection="1">
      <alignment vertical="center" wrapText="1"/>
    </xf>
    <xf numFmtId="0" fontId="34" fillId="0" borderId="3" xfId="0" applyFont="1" applyFill="1" applyBorder="1" applyAlignment="1" applyProtection="1">
      <alignment vertical="center" wrapText="1"/>
      <protection locked="0"/>
    </xf>
    <xf numFmtId="2" fontId="12" fillId="0" borderId="44" xfId="0" applyNumberFormat="1" applyFont="1" applyBorder="1" applyAlignment="1" applyProtection="1">
      <alignment horizontal="center" vertical="center"/>
    </xf>
    <xf numFmtId="2" fontId="12" fillId="0" borderId="61" xfId="0" applyNumberFormat="1" applyFont="1" applyBorder="1" applyAlignment="1" applyProtection="1">
      <alignment horizontal="center" vertical="center"/>
    </xf>
    <xf numFmtId="0" fontId="8" fillId="0" borderId="6" xfId="0" applyFont="1" applyBorder="1" applyAlignment="1" applyProtection="1">
      <alignment horizontal="left" vertical="center" wrapText="1"/>
    </xf>
    <xf numFmtId="0" fontId="41" fillId="0" borderId="0" xfId="0" applyFont="1" applyAlignment="1" applyProtection="1">
      <alignment horizontal="center" vertical="top" wrapText="1"/>
    </xf>
    <xf numFmtId="0" fontId="41" fillId="0" borderId="0" xfId="0" applyFont="1" applyAlignment="1" applyProtection="1">
      <alignment horizontal="center" vertical="top"/>
    </xf>
    <xf numFmtId="0" fontId="2" fillId="0" borderId="0" xfId="0" applyFont="1" applyAlignment="1" applyProtection="1">
      <alignment horizontal="left" vertical="center" wrapText="1"/>
    </xf>
    <xf numFmtId="0" fontId="38" fillId="3" borderId="45" xfId="0" applyFont="1" applyFill="1" applyBorder="1" applyAlignment="1" applyProtection="1">
      <alignment horizontal="right" vertical="center"/>
    </xf>
    <xf numFmtId="0" fontId="38" fillId="3" borderId="46" xfId="0" applyFont="1" applyFill="1" applyBorder="1" applyAlignment="1" applyProtection="1">
      <alignment horizontal="right" vertical="center"/>
    </xf>
    <xf numFmtId="0" fontId="39" fillId="0" borderId="46" xfId="0" applyFont="1" applyBorder="1" applyAlignment="1" applyProtection="1">
      <alignment horizontal="center"/>
    </xf>
    <xf numFmtId="0" fontId="39" fillId="0" borderId="61" xfId="0" applyFont="1" applyBorder="1" applyAlignment="1" applyProtection="1">
      <alignment horizontal="center"/>
    </xf>
    <xf numFmtId="0" fontId="38" fillId="3" borderId="39" xfId="0" applyFont="1" applyFill="1" applyBorder="1" applyAlignment="1" applyProtection="1">
      <alignment horizontal="right" vertical="center"/>
    </xf>
    <xf numFmtId="0" fontId="38" fillId="3" borderId="40" xfId="0" applyFont="1" applyFill="1" applyBorder="1" applyAlignment="1" applyProtection="1">
      <alignment horizontal="right" vertical="center"/>
    </xf>
    <xf numFmtId="2" fontId="39" fillId="0" borderId="40" xfId="0" applyNumberFormat="1" applyFont="1" applyFill="1" applyBorder="1" applyAlignment="1" applyProtection="1">
      <alignment horizontal="center" vertical="center"/>
    </xf>
    <xf numFmtId="2" fontId="39" fillId="0" borderId="41" xfId="0" applyNumberFormat="1" applyFont="1" applyFill="1" applyBorder="1" applyAlignment="1" applyProtection="1">
      <alignment horizontal="center" vertical="center"/>
    </xf>
    <xf numFmtId="0" fontId="23" fillId="8" borderId="42" xfId="0" applyFont="1" applyFill="1" applyBorder="1" applyAlignment="1" applyProtection="1">
      <alignment horizontal="center" vertical="center"/>
    </xf>
    <xf numFmtId="0" fontId="23" fillId="8" borderId="43" xfId="0" applyFont="1" applyFill="1" applyBorder="1" applyAlignment="1" applyProtection="1">
      <alignment horizontal="center" vertical="center"/>
    </xf>
    <xf numFmtId="0" fontId="23" fillId="0" borderId="43" xfId="0" applyFont="1" applyBorder="1" applyAlignment="1" applyProtection="1">
      <alignment horizontal="center" vertical="center"/>
      <protection locked="0"/>
    </xf>
    <xf numFmtId="0" fontId="23" fillId="8" borderId="45" xfId="0" applyFont="1" applyFill="1" applyBorder="1" applyAlignment="1" applyProtection="1">
      <alignment horizontal="center" vertical="center"/>
    </xf>
    <xf numFmtId="0" fontId="23" fillId="8" borderId="46" xfId="0" applyFont="1" applyFill="1" applyBorder="1" applyAlignment="1" applyProtection="1">
      <alignment horizontal="center" vertical="center"/>
    </xf>
    <xf numFmtId="0" fontId="23" fillId="0" borderId="46" xfId="0" applyFont="1" applyBorder="1" applyAlignment="1" applyProtection="1">
      <alignment horizontal="center" vertical="center"/>
      <protection locked="0"/>
    </xf>
    <xf numFmtId="0" fontId="23" fillId="0" borderId="74" xfId="0" applyFont="1" applyFill="1" applyBorder="1" applyAlignment="1" applyProtection="1">
      <alignment horizontal="center" vertical="center"/>
    </xf>
    <xf numFmtId="0" fontId="23" fillId="0" borderId="75" xfId="0" applyFont="1" applyFill="1" applyBorder="1" applyAlignment="1" applyProtection="1">
      <alignment horizontal="center" vertical="center"/>
    </xf>
    <xf numFmtId="0" fontId="34" fillId="2" borderId="15" xfId="0" applyFont="1" applyFill="1" applyBorder="1" applyAlignment="1" applyProtection="1">
      <alignment horizontal="center" vertical="center" wrapText="1"/>
    </xf>
    <xf numFmtId="0" fontId="34" fillId="2" borderId="72" xfId="0" applyFont="1" applyFill="1" applyBorder="1" applyAlignment="1" applyProtection="1">
      <alignment horizontal="center" vertical="center" wrapText="1"/>
    </xf>
    <xf numFmtId="0" fontId="12" fillId="8" borderId="39" xfId="0" applyFont="1" applyFill="1" applyBorder="1" applyAlignment="1" applyProtection="1">
      <alignment horizontal="center" vertical="center" wrapText="1"/>
    </xf>
    <xf numFmtId="0" fontId="12" fillId="8" borderId="40" xfId="0" applyFont="1" applyFill="1" applyBorder="1" applyAlignment="1" applyProtection="1">
      <alignment horizontal="center" vertical="center" wrapText="1"/>
    </xf>
    <xf numFmtId="0" fontId="38" fillId="3" borderId="68" xfId="0" applyFont="1" applyFill="1" applyBorder="1" applyAlignment="1" applyProtection="1">
      <alignment horizontal="center" vertical="center"/>
    </xf>
    <xf numFmtId="0" fontId="38" fillId="3" borderId="47" xfId="0" applyFont="1" applyFill="1" applyBorder="1" applyAlignment="1" applyProtection="1">
      <alignment horizontal="center" vertical="center"/>
    </xf>
    <xf numFmtId="0" fontId="38" fillId="3" borderId="69" xfId="0" applyFont="1" applyFill="1" applyBorder="1" applyAlignment="1" applyProtection="1">
      <alignment horizontal="center" vertical="center"/>
    </xf>
    <xf numFmtId="0" fontId="36" fillId="0" borderId="8" xfId="0" applyFont="1" applyBorder="1" applyAlignment="1" applyProtection="1">
      <alignment horizontal="left" vertical="center" wrapText="1"/>
      <protection locked="0"/>
    </xf>
    <xf numFmtId="0" fontId="36" fillId="0" borderId="9" xfId="0" applyFont="1" applyBorder="1" applyAlignment="1" applyProtection="1">
      <alignment horizontal="left" vertical="center" wrapText="1"/>
      <protection locked="0"/>
    </xf>
    <xf numFmtId="0" fontId="12" fillId="0" borderId="5" xfId="0" applyFont="1" applyBorder="1" applyAlignment="1" applyProtection="1">
      <alignment horizontal="center" vertical="center"/>
      <protection locked="0"/>
    </xf>
    <xf numFmtId="0" fontId="6" fillId="0" borderId="0" xfId="0" applyFont="1" applyAlignment="1" applyProtection="1">
      <alignment horizontal="center" vertical="center"/>
    </xf>
    <xf numFmtId="0" fontId="34" fillId="2" borderId="1" xfId="0" applyFont="1" applyFill="1" applyBorder="1" applyAlignment="1" applyProtection="1">
      <alignment horizontal="left" vertical="center" wrapText="1"/>
    </xf>
    <xf numFmtId="0" fontId="34" fillId="2" borderId="2" xfId="0" applyFont="1" applyFill="1" applyBorder="1" applyAlignment="1" applyProtection="1">
      <alignment horizontal="left" vertical="center" wrapText="1"/>
    </xf>
    <xf numFmtId="0" fontId="8" fillId="0" borderId="2" xfId="0" applyFont="1" applyBorder="1" applyAlignment="1" applyProtection="1">
      <alignment horizontal="left" vertical="center" wrapText="1"/>
      <protection locked="0"/>
    </xf>
    <xf numFmtId="0" fontId="34" fillId="2" borderId="4" xfId="0" applyFont="1" applyFill="1" applyBorder="1" applyAlignment="1" applyProtection="1">
      <alignment horizontal="left" vertical="center" wrapText="1"/>
    </xf>
    <xf numFmtId="0" fontId="34" fillId="2" borderId="5" xfId="0" applyFont="1" applyFill="1" applyBorder="1" applyAlignment="1" applyProtection="1">
      <alignment horizontal="left" vertical="center" wrapText="1"/>
    </xf>
    <xf numFmtId="0" fontId="8" fillId="0" borderId="5" xfId="0" applyFont="1" applyBorder="1" applyAlignment="1" applyProtection="1">
      <alignment horizontal="left" vertical="center" wrapText="1"/>
    </xf>
    <xf numFmtId="0" fontId="8" fillId="0" borderId="6" xfId="0" applyFont="1" applyBorder="1" applyAlignment="1" applyProtection="1">
      <alignment horizontal="left" vertical="center" wrapText="1"/>
    </xf>
    <xf numFmtId="0" fontId="7" fillId="2" borderId="4"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10" fillId="0" borderId="27" xfId="0" applyFont="1" applyBorder="1" applyAlignment="1" applyProtection="1">
      <alignment horizontal="left" vertical="center" wrapText="1"/>
    </xf>
    <xf numFmtId="0" fontId="10" fillId="0" borderId="19" xfId="0" applyFont="1" applyBorder="1" applyAlignment="1" applyProtection="1">
      <alignment horizontal="left" vertical="center" wrapText="1"/>
    </xf>
    <xf numFmtId="0" fontId="10" fillId="0" borderId="20" xfId="0" applyFont="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7" fillId="2" borderId="2" xfId="0" applyFont="1" applyFill="1" applyBorder="1" applyAlignment="1" applyProtection="1">
      <alignment horizontal="left" vertical="center" wrapText="1"/>
    </xf>
    <xf numFmtId="0" fontId="8" fillId="0" borderId="2" xfId="0" applyFont="1" applyBorder="1" applyAlignment="1" applyProtection="1">
      <alignment horizontal="left" vertical="center" wrapText="1"/>
    </xf>
    <xf numFmtId="0" fontId="7" fillId="0" borderId="2" xfId="0" applyFont="1" applyFill="1" applyBorder="1" applyAlignment="1" applyProtection="1">
      <alignment horizontal="left" vertical="center" wrapText="1"/>
    </xf>
    <xf numFmtId="0" fontId="7" fillId="0" borderId="3" xfId="0" applyFont="1" applyFill="1" applyBorder="1" applyAlignment="1" applyProtection="1">
      <alignment horizontal="left" vertical="center" wrapText="1"/>
    </xf>
    <xf numFmtId="0" fontId="11" fillId="0" borderId="43" xfId="0" applyFont="1" applyBorder="1" applyAlignment="1" applyProtection="1">
      <alignment horizontal="center" vertical="center" wrapText="1"/>
      <protection locked="0"/>
    </xf>
    <xf numFmtId="0" fontId="11" fillId="0" borderId="43" xfId="0" applyNumberFormat="1" applyFont="1" applyBorder="1" applyAlignment="1" applyProtection="1">
      <alignment horizontal="center" vertical="center" wrapText="1"/>
      <protection locked="0"/>
    </xf>
    <xf numFmtId="0" fontId="11" fillId="0" borderId="5" xfId="0" applyFont="1" applyBorder="1" applyAlignment="1" applyProtection="1">
      <alignment horizontal="left" vertical="center" wrapText="1"/>
    </xf>
    <xf numFmtId="0" fontId="2" fillId="0" borderId="27" xfId="0" applyFont="1" applyBorder="1" applyAlignment="1" applyProtection="1">
      <alignment horizontal="left" vertical="center" wrapText="1"/>
    </xf>
    <xf numFmtId="0" fontId="2" fillId="0" borderId="76" xfId="0" applyFont="1" applyBorder="1" applyAlignment="1" applyProtection="1">
      <alignment horizontal="left" vertical="center" wrapText="1"/>
    </xf>
    <xf numFmtId="0" fontId="13" fillId="0" borderId="8" xfId="0" applyFont="1" applyBorder="1" applyAlignment="1" applyProtection="1">
      <alignment horizontal="left" vertical="center" wrapText="1"/>
      <protection locked="0"/>
    </xf>
    <xf numFmtId="0" fontId="13" fillId="0" borderId="9" xfId="0" applyFont="1" applyBorder="1" applyAlignment="1" applyProtection="1">
      <alignment horizontal="left" vertical="center" wrapText="1"/>
      <protection locked="0"/>
    </xf>
    <xf numFmtId="0" fontId="7" fillId="2" borderId="29" xfId="0" applyFont="1" applyFill="1" applyBorder="1" applyAlignment="1" applyProtection="1">
      <alignment horizontal="left" vertical="center" wrapText="1"/>
    </xf>
    <xf numFmtId="0" fontId="7" fillId="2" borderId="30" xfId="0" applyFont="1" applyFill="1" applyBorder="1" applyAlignment="1" applyProtection="1">
      <alignment horizontal="left" vertical="center" wrapText="1"/>
    </xf>
    <xf numFmtId="0" fontId="13" fillId="0" borderId="31" xfId="0" applyFont="1" applyBorder="1" applyAlignment="1" applyProtection="1">
      <alignment horizontal="center" vertical="center" wrapText="1"/>
    </xf>
    <xf numFmtId="0" fontId="13" fillId="0" borderId="32" xfId="0" applyFont="1" applyBorder="1" applyAlignment="1" applyProtection="1">
      <alignment horizontal="center" vertical="center" wrapText="1"/>
    </xf>
    <xf numFmtId="0" fontId="13" fillId="0" borderId="33" xfId="0" applyFont="1" applyBorder="1" applyAlignment="1" applyProtection="1">
      <alignment horizontal="center" vertical="center" wrapText="1"/>
    </xf>
    <xf numFmtId="0" fontId="7" fillId="2" borderId="34" xfId="0" applyFont="1" applyFill="1" applyBorder="1" applyAlignment="1" applyProtection="1">
      <alignment horizontal="left" vertical="center" wrapText="1"/>
    </xf>
    <xf numFmtId="0" fontId="7" fillId="2" borderId="35" xfId="0" applyFont="1" applyFill="1" applyBorder="1" applyAlignment="1" applyProtection="1">
      <alignment horizontal="left" vertical="center" wrapText="1"/>
    </xf>
    <xf numFmtId="0" fontId="13" fillId="0" borderId="36" xfId="0" applyFont="1" applyBorder="1" applyAlignment="1" applyProtection="1">
      <alignment horizontal="center" vertical="center" wrapText="1"/>
    </xf>
    <xf numFmtId="0" fontId="13" fillId="0" borderId="37" xfId="0" applyFont="1" applyBorder="1" applyAlignment="1" applyProtection="1">
      <alignment horizontal="center" vertical="center" wrapText="1"/>
    </xf>
    <xf numFmtId="0" fontId="13" fillId="0" borderId="38" xfId="0" applyFont="1" applyBorder="1" applyAlignment="1" applyProtection="1">
      <alignment horizontal="center" vertical="center" wrapText="1"/>
    </xf>
    <xf numFmtId="0" fontId="32" fillId="0" borderId="0" xfId="0" applyFont="1" applyFill="1" applyBorder="1" applyAlignment="1" applyProtection="1">
      <alignment horizontal="left" vertical="center"/>
    </xf>
    <xf numFmtId="0" fontId="16" fillId="2" borderId="78" xfId="0" applyFont="1" applyFill="1" applyBorder="1" applyAlignment="1" applyProtection="1">
      <alignment horizontal="center" vertical="center" wrapText="1"/>
    </xf>
    <xf numFmtId="0" fontId="11" fillId="0" borderId="40" xfId="0" applyFont="1" applyBorder="1" applyAlignment="1" applyProtection="1">
      <alignment horizontal="center" vertical="center" wrapText="1"/>
      <protection locked="0"/>
    </xf>
    <xf numFmtId="0" fontId="11" fillId="0" borderId="40" xfId="0" applyNumberFormat="1" applyFont="1" applyBorder="1" applyAlignment="1" applyProtection="1">
      <alignment horizontal="center" vertical="center" wrapText="1"/>
      <protection locked="0"/>
    </xf>
    <xf numFmtId="2" fontId="11" fillId="0" borderId="50" xfId="0" applyNumberFormat="1" applyFont="1" applyBorder="1" applyAlignment="1" applyProtection="1">
      <alignment horizontal="center" vertical="center" wrapText="1"/>
      <protection locked="0"/>
    </xf>
    <xf numFmtId="2" fontId="11" fillId="0" borderId="51" xfId="0" applyNumberFormat="1" applyFont="1" applyBorder="1" applyAlignment="1" applyProtection="1">
      <alignment horizontal="center" vertical="center" wrapText="1"/>
      <protection locked="0"/>
    </xf>
    <xf numFmtId="2" fontId="11" fillId="0" borderId="52" xfId="0" applyNumberFormat="1" applyFont="1" applyBorder="1" applyAlignment="1" applyProtection="1">
      <alignment horizontal="center" vertical="center" wrapText="1"/>
      <protection locked="0"/>
    </xf>
    <xf numFmtId="0" fontId="11" fillId="0" borderId="46" xfId="0" applyFont="1" applyBorder="1" applyAlignment="1" applyProtection="1">
      <alignment horizontal="center" vertical="center" wrapText="1"/>
      <protection locked="0"/>
    </xf>
    <xf numFmtId="0" fontId="11" fillId="0" borderId="46"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top" wrapText="1"/>
    </xf>
    <xf numFmtId="0" fontId="27" fillId="0" borderId="0" xfId="0" applyFont="1" applyBorder="1" applyAlignment="1" applyProtection="1">
      <alignment horizontal="right" vertical="top" wrapText="1"/>
    </xf>
    <xf numFmtId="0" fontId="16" fillId="2" borderId="40" xfId="0" applyFont="1" applyFill="1" applyBorder="1" applyAlignment="1" applyProtection="1">
      <alignment horizontal="center" vertical="center" wrapText="1"/>
    </xf>
    <xf numFmtId="0" fontId="16" fillId="2" borderId="55" xfId="0" applyFont="1" applyFill="1" applyBorder="1" applyAlignment="1" applyProtection="1">
      <alignment horizontal="center" vertical="center" wrapText="1"/>
    </xf>
    <xf numFmtId="0" fontId="16" fillId="2" borderId="56"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wrapText="1"/>
    </xf>
    <xf numFmtId="2" fontId="8" fillId="4" borderId="54" xfId="0" applyNumberFormat="1" applyFont="1" applyFill="1" applyBorder="1" applyAlignment="1" applyProtection="1">
      <alignment horizontal="center" vertical="center" wrapText="1"/>
    </xf>
    <xf numFmtId="2" fontId="8" fillId="4" borderId="53" xfId="0" applyNumberFormat="1" applyFont="1" applyFill="1" applyBorder="1" applyAlignment="1" applyProtection="1">
      <alignment horizontal="center" vertical="center" wrapText="1"/>
    </xf>
    <xf numFmtId="2" fontId="11" fillId="0" borderId="58" xfId="0" applyNumberFormat="1" applyFont="1" applyBorder="1" applyAlignment="1" applyProtection="1">
      <alignment horizontal="center" vertical="center" wrapText="1"/>
      <protection locked="0"/>
    </xf>
    <xf numFmtId="2" fontId="11" fillId="0" borderId="59" xfId="0" applyNumberFormat="1" applyFont="1" applyBorder="1" applyAlignment="1" applyProtection="1">
      <alignment horizontal="center" vertical="center" wrapText="1"/>
      <protection locked="0"/>
    </xf>
    <xf numFmtId="2" fontId="11" fillId="0" borderId="60" xfId="0" applyNumberFormat="1" applyFont="1" applyBorder="1" applyAlignment="1" applyProtection="1">
      <alignment horizontal="center" vertical="center" wrapText="1"/>
      <protection locked="0"/>
    </xf>
    <xf numFmtId="0" fontId="16" fillId="0" borderId="65" xfId="0" applyFont="1" applyFill="1" applyBorder="1" applyAlignment="1" applyProtection="1">
      <alignment horizontal="center" vertical="center" wrapText="1"/>
    </xf>
    <xf numFmtId="0" fontId="16" fillId="0" borderId="66" xfId="0" applyFont="1" applyFill="1" applyBorder="1" applyAlignment="1" applyProtection="1">
      <alignment horizontal="center" vertical="center" wrapText="1"/>
    </xf>
    <xf numFmtId="0" fontId="16" fillId="0" borderId="67" xfId="0" applyFont="1" applyFill="1" applyBorder="1" applyAlignment="1" applyProtection="1">
      <alignment horizontal="center" vertical="center" wrapText="1"/>
    </xf>
    <xf numFmtId="0" fontId="11" fillId="0" borderId="50" xfId="0" applyFont="1" applyBorder="1" applyAlignment="1" applyProtection="1">
      <alignment horizontal="center" vertical="center" wrapText="1"/>
    </xf>
    <xf numFmtId="0" fontId="11" fillId="0" borderId="51" xfId="0" applyFont="1" applyBorder="1" applyAlignment="1" applyProtection="1">
      <alignment horizontal="center" vertical="center" wrapText="1"/>
    </xf>
    <xf numFmtId="0" fontId="11" fillId="0" borderId="52" xfId="0" applyFont="1" applyBorder="1" applyAlignment="1" applyProtection="1">
      <alignment horizontal="center" vertical="center" wrapText="1"/>
    </xf>
    <xf numFmtId="0" fontId="11" fillId="0" borderId="65" xfId="0" applyFont="1" applyBorder="1" applyAlignment="1" applyProtection="1">
      <alignment horizontal="left" vertical="center" wrapText="1"/>
      <protection locked="0"/>
    </xf>
    <xf numFmtId="0" fontId="11" fillId="0" borderId="66" xfId="0" applyFont="1" applyBorder="1" applyAlignment="1" applyProtection="1">
      <alignment horizontal="left" vertical="center" wrapText="1"/>
      <protection locked="0"/>
    </xf>
    <xf numFmtId="0" fontId="11" fillId="0" borderId="67" xfId="0" applyFont="1" applyBorder="1" applyAlignment="1" applyProtection="1">
      <alignment horizontal="left" vertical="center" wrapText="1"/>
      <protection locked="0"/>
    </xf>
    <xf numFmtId="0" fontId="11" fillId="0" borderId="65" xfId="0" applyFont="1" applyBorder="1" applyAlignment="1" applyProtection="1">
      <alignment horizontal="left" vertical="center"/>
      <protection locked="0"/>
    </xf>
    <xf numFmtId="0" fontId="11" fillId="0" borderId="66" xfId="0" applyFont="1" applyBorder="1" applyAlignment="1" applyProtection="1">
      <alignment horizontal="left" vertical="center"/>
      <protection locked="0"/>
    </xf>
    <xf numFmtId="0" fontId="11" fillId="0" borderId="67" xfId="0" applyFont="1" applyBorder="1" applyAlignment="1" applyProtection="1">
      <alignment horizontal="left" vertical="center"/>
      <protection locked="0"/>
    </xf>
    <xf numFmtId="0" fontId="16" fillId="0" borderId="28" xfId="0" applyFont="1" applyFill="1" applyBorder="1" applyAlignment="1" applyProtection="1">
      <alignment horizontal="center" vertical="top" wrapText="1"/>
      <protection locked="0"/>
    </xf>
    <xf numFmtId="0" fontId="16" fillId="0" borderId="62" xfId="0" applyFont="1" applyFill="1" applyBorder="1" applyAlignment="1" applyProtection="1">
      <alignment horizontal="center" vertical="top" wrapText="1"/>
      <protection locked="0"/>
    </xf>
    <xf numFmtId="0" fontId="16" fillId="0" borderId="63" xfId="0" applyFont="1" applyFill="1" applyBorder="1" applyAlignment="1" applyProtection="1">
      <alignment horizontal="center" vertical="top" wrapText="1"/>
      <protection locked="0"/>
    </xf>
    <xf numFmtId="2" fontId="8" fillId="4" borderId="48" xfId="0" applyNumberFormat="1" applyFont="1" applyFill="1" applyBorder="1" applyAlignment="1" applyProtection="1">
      <alignment horizontal="center" vertical="center" wrapText="1"/>
      <protection locked="0"/>
    </xf>
    <xf numFmtId="2" fontId="8" fillId="4" borderId="49" xfId="0" applyNumberFormat="1" applyFont="1" applyFill="1" applyBorder="1" applyAlignment="1" applyProtection="1">
      <alignment horizontal="center" vertical="center" wrapText="1"/>
      <protection locked="0"/>
    </xf>
    <xf numFmtId="0" fontId="27" fillId="0" borderId="0" xfId="0" applyFont="1" applyBorder="1" applyAlignment="1" applyProtection="1">
      <alignment horizontal="right" vertical="center" wrapText="1"/>
    </xf>
    <xf numFmtId="0" fontId="17" fillId="3" borderId="64" xfId="0" applyFont="1" applyFill="1" applyBorder="1" applyAlignment="1" applyProtection="1">
      <alignment horizontal="right" vertical="center" wrapText="1"/>
    </xf>
    <xf numFmtId="0" fontId="17" fillId="3" borderId="0" xfId="0" applyFont="1" applyFill="1" applyBorder="1" applyAlignment="1" applyProtection="1">
      <alignment horizontal="right" vertical="center" wrapText="1"/>
    </xf>
    <xf numFmtId="0" fontId="31" fillId="5" borderId="68" xfId="0" applyFont="1" applyFill="1" applyBorder="1" applyAlignment="1" applyProtection="1">
      <alignment horizontal="center" vertical="center" wrapText="1"/>
    </xf>
    <xf numFmtId="0" fontId="31" fillId="5" borderId="69" xfId="0" applyFont="1" applyFill="1" applyBorder="1" applyAlignment="1" applyProtection="1">
      <alignment horizontal="center" vertical="center" wrapText="1"/>
    </xf>
    <xf numFmtId="0" fontId="31" fillId="5" borderId="70" xfId="0" applyFont="1" applyFill="1" applyBorder="1" applyAlignment="1" applyProtection="1">
      <alignment horizontal="center" vertical="center" wrapText="1"/>
    </xf>
    <xf numFmtId="0" fontId="31" fillId="5" borderId="71" xfId="0" applyFont="1" applyFill="1" applyBorder="1" applyAlignment="1" applyProtection="1">
      <alignment horizontal="center" vertical="center" wrapText="1"/>
    </xf>
    <xf numFmtId="0" fontId="30" fillId="3" borderId="64" xfId="0" applyFont="1" applyFill="1" applyBorder="1" applyAlignment="1" applyProtection="1">
      <alignment horizontal="right" vertical="center" wrapText="1"/>
    </xf>
    <xf numFmtId="0" fontId="30" fillId="3" borderId="0" xfId="0" applyFont="1" applyFill="1" applyBorder="1" applyAlignment="1" applyProtection="1">
      <alignment horizontal="right" vertical="center" wrapText="1"/>
    </xf>
    <xf numFmtId="0" fontId="2" fillId="0" borderId="0" xfId="0" applyFont="1" applyAlignment="1">
      <alignment horizontal="left" vertical="center" wrapText="1"/>
    </xf>
    <xf numFmtId="0" fontId="6" fillId="0" borderId="0" xfId="0" applyFont="1" applyAlignment="1">
      <alignment horizontal="center" vertical="center"/>
    </xf>
    <xf numFmtId="0" fontId="43" fillId="0" borderId="2" xfId="0" applyFont="1" applyBorder="1" applyAlignment="1" applyProtection="1">
      <alignment horizontal="left" vertical="center" wrapText="1"/>
    </xf>
    <xf numFmtId="0" fontId="42" fillId="0" borderId="5" xfId="0" applyFont="1" applyBorder="1" applyAlignment="1" applyProtection="1">
      <alignment horizontal="left" vertical="center"/>
    </xf>
    <xf numFmtId="0" fontId="15" fillId="0" borderId="0" xfId="0" applyFont="1" applyBorder="1" applyAlignment="1">
      <alignment horizontal="left" vertical="center"/>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10" fillId="0" borderId="5" xfId="0"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8" fillId="0" borderId="6" xfId="0" applyFont="1" applyBorder="1" applyAlignment="1" applyProtection="1">
      <alignment horizontal="center" vertical="center" wrapText="1"/>
      <protection locked="0"/>
    </xf>
    <xf numFmtId="14" fontId="8" fillId="0" borderId="8" xfId="0" applyNumberFormat="1" applyFont="1" applyBorder="1" applyAlignment="1" applyProtection="1">
      <alignment horizontal="center" vertical="center" wrapText="1"/>
      <protection locked="0"/>
    </xf>
    <xf numFmtId="0" fontId="16" fillId="2" borderId="1" xfId="0" applyFont="1" applyFill="1" applyBorder="1" applyAlignment="1">
      <alignment horizontal="left" vertical="center" wrapText="1"/>
    </xf>
    <xf numFmtId="0" fontId="16" fillId="2" borderId="2" xfId="0" applyFont="1" applyFill="1" applyBorder="1" applyAlignment="1">
      <alignment horizontal="left" vertical="center" wrapText="1"/>
    </xf>
    <xf numFmtId="0" fontId="16" fillId="2" borderId="7" xfId="0" applyFont="1" applyFill="1" applyBorder="1" applyAlignment="1">
      <alignment horizontal="left" vertical="center" wrapText="1"/>
    </xf>
    <xf numFmtId="0" fontId="16" fillId="2" borderId="8" xfId="0" applyFont="1" applyFill="1" applyBorder="1" applyAlignment="1">
      <alignment horizontal="left" vertical="center" wrapText="1"/>
    </xf>
    <xf numFmtId="0" fontId="16" fillId="2" borderId="2"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40" fillId="0" borderId="1" xfId="0" applyFont="1" applyBorder="1" applyAlignment="1" applyProtection="1">
      <alignment horizontal="left" vertical="center" wrapText="1"/>
      <protection locked="0"/>
    </xf>
    <xf numFmtId="0" fontId="40" fillId="0" borderId="2" xfId="0" applyFont="1" applyBorder="1" applyAlignment="1" applyProtection="1">
      <alignment horizontal="left" vertical="center" wrapText="1"/>
      <protection locked="0"/>
    </xf>
    <xf numFmtId="0" fontId="10" fillId="0" borderId="2"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wrapText="1"/>
      <protection locked="0"/>
    </xf>
    <xf numFmtId="0" fontId="40" fillId="0" borderId="4" xfId="0" applyFont="1" applyBorder="1" applyAlignment="1" applyProtection="1">
      <alignment horizontal="left" vertical="center" wrapText="1"/>
      <protection locked="0"/>
    </xf>
    <xf numFmtId="0" fontId="40" fillId="0" borderId="5" xfId="0" applyFont="1" applyBorder="1" applyAlignment="1" applyProtection="1">
      <alignment horizontal="left" vertical="center" wrapText="1"/>
      <protection locked="0"/>
    </xf>
    <xf numFmtId="0" fontId="10" fillId="0" borderId="6" xfId="0" applyFont="1" applyBorder="1" applyAlignment="1" applyProtection="1">
      <alignment horizontal="center" vertical="center" wrapText="1"/>
      <protection locked="0"/>
    </xf>
    <xf numFmtId="0" fontId="26" fillId="0" borderId="10" xfId="0" applyFont="1" applyFill="1" applyBorder="1" applyAlignment="1">
      <alignment horizontal="right" vertical="top" wrapText="1"/>
    </xf>
    <xf numFmtId="0" fontId="11" fillId="0" borderId="4" xfId="0" applyFont="1" applyBorder="1" applyAlignment="1" applyProtection="1">
      <alignment horizontal="left" vertical="center" wrapText="1"/>
      <protection locked="0"/>
    </xf>
    <xf numFmtId="0" fontId="11" fillId="0" borderId="5" xfId="0" applyFont="1" applyBorder="1" applyAlignment="1" applyProtection="1">
      <alignment horizontal="left" vertical="center" wrapText="1"/>
      <protection locked="0"/>
    </xf>
    <xf numFmtId="0" fontId="11" fillId="0" borderId="7" xfId="0" applyFont="1" applyBorder="1" applyAlignment="1" applyProtection="1">
      <alignment horizontal="left" vertical="center" wrapText="1"/>
      <protection locked="0"/>
    </xf>
    <xf numFmtId="0" fontId="11" fillId="0" borderId="8" xfId="0" applyFont="1" applyBorder="1" applyAlignment="1" applyProtection="1">
      <alignment horizontal="left" vertical="center" wrapText="1"/>
      <protection locked="0"/>
    </xf>
    <xf numFmtId="0" fontId="10" fillId="0" borderId="8"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17" fillId="3" borderId="1" xfId="0" applyFont="1" applyFill="1" applyBorder="1" applyAlignment="1">
      <alignment horizontal="left" vertical="center" wrapText="1"/>
    </xf>
    <xf numFmtId="0" fontId="17" fillId="3" borderId="2" xfId="0" applyFont="1" applyFill="1" applyBorder="1" applyAlignment="1">
      <alignment horizontal="left" vertical="center" wrapText="1"/>
    </xf>
    <xf numFmtId="0" fontId="11" fillId="0" borderId="4" xfId="0" applyFont="1" applyFill="1" applyBorder="1" applyAlignment="1">
      <alignment horizontal="left" vertical="center" wrapText="1"/>
    </xf>
    <xf numFmtId="0" fontId="11" fillId="0" borderId="5"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7" fillId="3" borderId="13" xfId="0" applyFont="1" applyFill="1" applyBorder="1" applyAlignment="1">
      <alignment horizontal="left" vertical="center" wrapText="1"/>
    </xf>
    <xf numFmtId="0" fontId="17" fillId="3" borderId="14" xfId="0" applyFont="1" applyFill="1" applyBorder="1" applyAlignment="1">
      <alignment horizontal="left" vertical="center" wrapText="1"/>
    </xf>
    <xf numFmtId="2" fontId="25" fillId="5" borderId="15" xfId="0" applyNumberFormat="1" applyFont="1" applyFill="1" applyBorder="1" applyAlignment="1">
      <alignment horizontal="center" vertical="center" wrapText="1"/>
    </xf>
    <xf numFmtId="2" fontId="25" fillId="5" borderId="16" xfId="0" applyNumberFormat="1" applyFont="1" applyFill="1" applyBorder="1" applyAlignment="1">
      <alignment horizontal="center" vertical="center" wrapText="1"/>
    </xf>
    <xf numFmtId="0" fontId="16" fillId="2" borderId="13" xfId="0" applyFont="1" applyFill="1" applyBorder="1" applyAlignment="1">
      <alignment horizontal="left" vertical="top" wrapText="1"/>
    </xf>
    <xf numFmtId="0" fontId="16" fillId="2" borderId="14" xfId="0" applyFont="1" applyFill="1" applyBorder="1" applyAlignment="1">
      <alignment horizontal="left" vertical="top" wrapText="1"/>
    </xf>
    <xf numFmtId="0" fontId="2" fillId="0" borderId="14" xfId="0" applyFont="1" applyBorder="1" applyAlignment="1" applyProtection="1">
      <alignment horizontal="left" vertical="top"/>
      <protection locked="0"/>
    </xf>
    <xf numFmtId="0" fontId="2" fillId="0" borderId="17" xfId="0" applyFont="1" applyBorder="1" applyAlignment="1" applyProtection="1">
      <alignment horizontal="left" vertical="top"/>
      <protection locked="0"/>
    </xf>
    <xf numFmtId="0" fontId="11" fillId="0" borderId="18"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2" fillId="0" borderId="25" xfId="0" applyFont="1" applyBorder="1" applyAlignment="1" applyProtection="1">
      <alignment horizontal="left" vertical="center"/>
      <protection locked="0"/>
    </xf>
    <xf numFmtId="0" fontId="2" fillId="0" borderId="26" xfId="0" applyFont="1" applyBorder="1" applyAlignment="1" applyProtection="1">
      <alignment horizontal="left" vertical="center"/>
      <protection locked="0"/>
    </xf>
    <xf numFmtId="0" fontId="25" fillId="5" borderId="15" xfId="0" applyFont="1" applyFill="1" applyBorder="1" applyAlignment="1">
      <alignment horizontal="center" vertical="center" wrapText="1"/>
    </xf>
    <xf numFmtId="0" fontId="25" fillId="5" borderId="16" xfId="0" applyFont="1" applyFill="1" applyBorder="1" applyAlignment="1">
      <alignment horizontal="center" vertical="center" wrapText="1"/>
    </xf>
    <xf numFmtId="0" fontId="11" fillId="0" borderId="1" xfId="0" applyFont="1" applyBorder="1" applyAlignment="1" applyProtection="1">
      <alignment horizontal="left" vertical="center" wrapText="1"/>
      <protection locked="0"/>
    </xf>
    <xf numFmtId="0" fontId="11" fillId="0" borderId="2" xfId="0" applyFont="1" applyBorder="1" applyAlignment="1" applyProtection="1">
      <alignment horizontal="left" vertical="center" wrapText="1"/>
      <protection locked="0"/>
    </xf>
    <xf numFmtId="0" fontId="11" fillId="0" borderId="18" xfId="0" applyFont="1" applyFill="1" applyBorder="1" applyAlignment="1">
      <alignment horizontal="left" vertical="center" wrapText="1"/>
    </xf>
    <xf numFmtId="0" fontId="11" fillId="0" borderId="19" xfId="0" applyFont="1" applyFill="1" applyBorder="1" applyAlignment="1">
      <alignment horizontal="left" vertical="center" wrapText="1"/>
    </xf>
    <xf numFmtId="0" fontId="11" fillId="0" borderId="76" xfId="0" applyFont="1" applyFill="1" applyBorder="1" applyAlignment="1">
      <alignment horizontal="left" vertical="center" wrapText="1"/>
    </xf>
  </cellXfs>
  <cellStyles count="2">
    <cellStyle name="Normal" xfId="0" builtinId="0"/>
    <cellStyle name="Normal 2" xfId="1"/>
  </cellStyles>
  <dxfs count="0"/>
  <tableStyles count="0" defaultTableStyle="TableStyleMedium2" defaultPivotStyle="PivotStyleLight16"/>
  <colors>
    <mruColors>
      <color rgb="FF006666"/>
      <color rgb="FF99FF99"/>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11.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12.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13.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14.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15.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16.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17.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18.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19.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21.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22.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23.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24.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25.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26.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27.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28.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29.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31.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32.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33.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34.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35.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36.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37.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38.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39.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4.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40.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41.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42.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43.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44.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45.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46.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47.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48.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49.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5.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50.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51.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52.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53.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54.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55.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56.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57.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58.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59.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6.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60.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7.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8.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_rels/drawing9.xml.rels><?xml version="1.0" encoding="UTF-8" standalone="yes"?>
<Relationships xmlns="http://schemas.openxmlformats.org/package/2006/relationships"><Relationship Id="rId2" Type="http://schemas.openxmlformats.org/officeDocument/2006/relationships/image" Target="https://www.heraldicahispanica.com/espagnebn.gif" TargetMode="External"/><Relationship Id="rId1" Type="http://schemas.openxmlformats.org/officeDocument/2006/relationships/image" Target="../media/image5.gif"/></Relationships>
</file>

<file path=xl/drawings/drawing1.xml><?xml version="1.0" encoding="utf-8"?>
<xdr:wsDr xmlns:xdr="http://schemas.openxmlformats.org/drawingml/2006/spreadsheetDrawing" xmlns:a="http://schemas.openxmlformats.org/drawingml/2006/main">
  <xdr:twoCellAnchor>
    <xdr:from>
      <xdr:col>7</xdr:col>
      <xdr:colOff>538783</xdr:colOff>
      <xdr:row>0</xdr:row>
      <xdr:rowOff>182216</xdr:rowOff>
    </xdr:from>
    <xdr:to>
      <xdr:col>8</xdr:col>
      <xdr:colOff>381000</xdr:colOff>
      <xdr:row>1</xdr:row>
      <xdr:rowOff>99392</xdr:rowOff>
    </xdr:to>
    <xdr:pic>
      <xdr:nvPicPr>
        <xdr:cNvPr id="2" name="Imagen 1" descr="salud_pe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3174" y="182216"/>
          <a:ext cx="844413" cy="4472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61290</xdr:colOff>
      <xdr:row>0</xdr:row>
      <xdr:rowOff>75373</xdr:rowOff>
    </xdr:from>
    <xdr:to>
      <xdr:col>3</xdr:col>
      <xdr:colOff>375615</xdr:colOff>
      <xdr:row>1</xdr:row>
      <xdr:rowOff>207066</xdr:rowOff>
    </xdr:to>
    <xdr:pic>
      <xdr:nvPicPr>
        <xdr:cNvPr id="3" name="Imagen 2" descr="SANIDAD"/>
        <xdr:cNvPicPr>
          <a:picLocks noChangeAspect="1" noChangeArrowheads="1"/>
        </xdr:cNvPicPr>
      </xdr:nvPicPr>
      <xdr:blipFill>
        <a:blip xmlns:r="http://schemas.openxmlformats.org/officeDocument/2006/relationships" r:embed="rId2" cstate="print">
          <a:clrChange>
            <a:clrFrom>
              <a:srgbClr val="FDFDFD"/>
            </a:clrFrom>
            <a:clrTo>
              <a:srgbClr val="FDFDFD">
                <a:alpha val="0"/>
              </a:srgbClr>
            </a:clrTo>
          </a:clrChange>
          <a:extLst>
            <a:ext uri="{28A0092B-C50C-407E-A947-70E740481C1C}">
              <a14:useLocalDpi xmlns:a14="http://schemas.microsoft.com/office/drawing/2010/main" val="0"/>
            </a:ext>
          </a:extLst>
        </a:blip>
        <a:srcRect l="5084" t="19130" r="6779" b="20869"/>
        <a:stretch>
          <a:fillRect/>
        </a:stretch>
      </xdr:blipFill>
      <xdr:spPr bwMode="auto">
        <a:xfrm>
          <a:off x="359464" y="75373"/>
          <a:ext cx="1987412" cy="661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38150" y="0"/>
          <a:ext cx="58340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38150" y="0"/>
          <a:ext cx="58340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38150" y="0"/>
          <a:ext cx="58340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38150" y="0"/>
          <a:ext cx="58340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38150" y="0"/>
          <a:ext cx="58340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38150" y="0"/>
          <a:ext cx="58340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38150" y="0"/>
          <a:ext cx="58340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38150" y="0"/>
          <a:ext cx="58340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19049</xdr:rowOff>
    </xdr:from>
    <xdr:to>
      <xdr:col>9</xdr:col>
      <xdr:colOff>47625</xdr:colOff>
      <xdr:row>63</xdr:row>
      <xdr:rowOff>142875</xdr:rowOff>
    </xdr:to>
    <xdr:pic>
      <xdr:nvPicPr>
        <xdr:cNvPr id="2" name="Imagen 1" descr="1_FichaEvaluacionRotacion2018-19_Página_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361" t="10609" r="5794" b="4095"/>
        <a:stretch>
          <a:fillRect/>
        </a:stretch>
      </xdr:blipFill>
      <xdr:spPr bwMode="auto">
        <a:xfrm>
          <a:off x="19050" y="19049"/>
          <a:ext cx="6886575" cy="10325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0</xdr:row>
      <xdr:rowOff>28575</xdr:rowOff>
    </xdr:from>
    <xdr:to>
      <xdr:col>9</xdr:col>
      <xdr:colOff>161925</xdr:colOff>
      <xdr:row>56</xdr:row>
      <xdr:rowOff>9525</xdr:rowOff>
    </xdr:to>
    <xdr:pic>
      <xdr:nvPicPr>
        <xdr:cNvPr id="3"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2568" t="13255" r="31578" b="11491"/>
        <a:stretch>
          <a:fillRect/>
        </a:stretch>
      </xdr:blipFill>
      <xdr:spPr bwMode="auto">
        <a:xfrm>
          <a:off x="28575" y="28575"/>
          <a:ext cx="6991350" cy="904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38150" y="0"/>
          <a:ext cx="58340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38150" y="0"/>
          <a:ext cx="58340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57225" y="0"/>
          <a:ext cx="56435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38150" y="0"/>
          <a:ext cx="58340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38150" y="0"/>
          <a:ext cx="58340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38150" y="0"/>
          <a:ext cx="58340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38150" y="0"/>
          <a:ext cx="58340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142875</xdr:colOff>
      <xdr:row>0</xdr:row>
      <xdr:rowOff>0</xdr:rowOff>
    </xdr:from>
    <xdr:to>
      <xdr:col>1</xdr:col>
      <xdr:colOff>726281</xdr:colOff>
      <xdr:row>1</xdr:row>
      <xdr:rowOff>83343</xdr:rowOff>
    </xdr:to>
    <xdr:pic>
      <xdr:nvPicPr>
        <xdr:cNvPr id="2" name="Imagen 1" descr="Resultado de imagen de LOGOTIPO ESCUDO ESPAÑA"/>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38150" y="0"/>
          <a:ext cx="583406" cy="61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1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6.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17.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18.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19.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20.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2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22.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23.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24.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25.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4.xml"/><Relationship Id="rId1" Type="http://schemas.openxmlformats.org/officeDocument/2006/relationships/printerSettings" Target="../printerSettings/printerSettings34.bin"/><Relationship Id="rId4" Type="http://schemas.openxmlformats.org/officeDocument/2006/relationships/comments" Target="../comments2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5.xml"/><Relationship Id="rId1" Type="http://schemas.openxmlformats.org/officeDocument/2006/relationships/printerSettings" Target="../printerSettings/printerSettings35.bin"/><Relationship Id="rId4" Type="http://schemas.openxmlformats.org/officeDocument/2006/relationships/comments" Target="../comments27.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6.xml"/><Relationship Id="rId1" Type="http://schemas.openxmlformats.org/officeDocument/2006/relationships/printerSettings" Target="../printerSettings/printerSettings36.bin"/><Relationship Id="rId4" Type="http://schemas.openxmlformats.org/officeDocument/2006/relationships/comments" Target="../comments28.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7.xml"/><Relationship Id="rId1" Type="http://schemas.openxmlformats.org/officeDocument/2006/relationships/printerSettings" Target="../printerSettings/printerSettings37.bin"/><Relationship Id="rId4" Type="http://schemas.openxmlformats.org/officeDocument/2006/relationships/comments" Target="../comments29.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8.xml"/><Relationship Id="rId1" Type="http://schemas.openxmlformats.org/officeDocument/2006/relationships/printerSettings" Target="../printerSettings/printerSettings38.bin"/><Relationship Id="rId4" Type="http://schemas.openxmlformats.org/officeDocument/2006/relationships/comments" Target="../comments30.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9.xml"/><Relationship Id="rId1" Type="http://schemas.openxmlformats.org/officeDocument/2006/relationships/printerSettings" Target="../printerSettings/printerSettings39.bin"/><Relationship Id="rId4" Type="http://schemas.openxmlformats.org/officeDocument/2006/relationships/comments" Target="../comments3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0.xml"/><Relationship Id="rId1" Type="http://schemas.openxmlformats.org/officeDocument/2006/relationships/printerSettings" Target="../printerSettings/printerSettings40.bin"/><Relationship Id="rId4" Type="http://schemas.openxmlformats.org/officeDocument/2006/relationships/comments" Target="../comments32.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1.xml"/><Relationship Id="rId1" Type="http://schemas.openxmlformats.org/officeDocument/2006/relationships/printerSettings" Target="../printerSettings/printerSettings41.bin"/><Relationship Id="rId4" Type="http://schemas.openxmlformats.org/officeDocument/2006/relationships/comments" Target="../comments33.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2.xml"/><Relationship Id="rId1" Type="http://schemas.openxmlformats.org/officeDocument/2006/relationships/printerSettings" Target="../printerSettings/printerSettings42.bin"/><Relationship Id="rId4" Type="http://schemas.openxmlformats.org/officeDocument/2006/relationships/comments" Target="../comments34.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3.xml"/><Relationship Id="rId1" Type="http://schemas.openxmlformats.org/officeDocument/2006/relationships/printerSettings" Target="../printerSettings/printerSettings43.bin"/><Relationship Id="rId4" Type="http://schemas.openxmlformats.org/officeDocument/2006/relationships/comments" Target="../comments35.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4.xml"/><Relationship Id="rId1" Type="http://schemas.openxmlformats.org/officeDocument/2006/relationships/printerSettings" Target="../printerSettings/printerSettings44.bin"/><Relationship Id="rId4" Type="http://schemas.openxmlformats.org/officeDocument/2006/relationships/comments" Target="../comments36.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5.xml"/><Relationship Id="rId1" Type="http://schemas.openxmlformats.org/officeDocument/2006/relationships/printerSettings" Target="../printerSettings/printerSettings45.bin"/><Relationship Id="rId4" Type="http://schemas.openxmlformats.org/officeDocument/2006/relationships/comments" Target="../comments37.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6.xml"/><Relationship Id="rId1" Type="http://schemas.openxmlformats.org/officeDocument/2006/relationships/printerSettings" Target="../printerSettings/printerSettings46.bin"/><Relationship Id="rId4" Type="http://schemas.openxmlformats.org/officeDocument/2006/relationships/comments" Target="../comments38.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7.xml"/><Relationship Id="rId1" Type="http://schemas.openxmlformats.org/officeDocument/2006/relationships/printerSettings" Target="../printerSettings/printerSettings47.bin"/><Relationship Id="rId4" Type="http://schemas.openxmlformats.org/officeDocument/2006/relationships/comments" Target="../comments39.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8.xml"/><Relationship Id="rId1" Type="http://schemas.openxmlformats.org/officeDocument/2006/relationships/printerSettings" Target="../printerSettings/printerSettings48.bin"/><Relationship Id="rId4" Type="http://schemas.openxmlformats.org/officeDocument/2006/relationships/comments" Target="../comments40.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9.xml"/><Relationship Id="rId1" Type="http://schemas.openxmlformats.org/officeDocument/2006/relationships/printerSettings" Target="../printerSettings/printerSettings49.bin"/><Relationship Id="rId4" Type="http://schemas.openxmlformats.org/officeDocument/2006/relationships/comments" Target="../comments4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0.xml"/><Relationship Id="rId1" Type="http://schemas.openxmlformats.org/officeDocument/2006/relationships/printerSettings" Target="../printerSettings/printerSettings50.bin"/><Relationship Id="rId4" Type="http://schemas.openxmlformats.org/officeDocument/2006/relationships/comments" Target="../comments4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1.xml"/><Relationship Id="rId1" Type="http://schemas.openxmlformats.org/officeDocument/2006/relationships/printerSettings" Target="../printerSettings/printerSettings51.bin"/><Relationship Id="rId4" Type="http://schemas.openxmlformats.org/officeDocument/2006/relationships/comments" Target="../comments43.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2.xml"/><Relationship Id="rId1" Type="http://schemas.openxmlformats.org/officeDocument/2006/relationships/printerSettings" Target="../printerSettings/printerSettings52.bin"/><Relationship Id="rId4" Type="http://schemas.openxmlformats.org/officeDocument/2006/relationships/comments" Target="../comments44.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3.xml"/><Relationship Id="rId1" Type="http://schemas.openxmlformats.org/officeDocument/2006/relationships/printerSettings" Target="../printerSettings/printerSettings53.bin"/><Relationship Id="rId4" Type="http://schemas.openxmlformats.org/officeDocument/2006/relationships/comments" Target="../comments45.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4.xml"/><Relationship Id="rId1" Type="http://schemas.openxmlformats.org/officeDocument/2006/relationships/printerSettings" Target="../printerSettings/printerSettings54.bin"/><Relationship Id="rId4" Type="http://schemas.openxmlformats.org/officeDocument/2006/relationships/comments" Target="../comments46.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5.xml"/><Relationship Id="rId1" Type="http://schemas.openxmlformats.org/officeDocument/2006/relationships/printerSettings" Target="../printerSettings/printerSettings55.bin"/><Relationship Id="rId4" Type="http://schemas.openxmlformats.org/officeDocument/2006/relationships/comments" Target="../comments47.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6.xml"/><Relationship Id="rId1" Type="http://schemas.openxmlformats.org/officeDocument/2006/relationships/printerSettings" Target="../printerSettings/printerSettings56.bin"/><Relationship Id="rId4" Type="http://schemas.openxmlformats.org/officeDocument/2006/relationships/comments" Target="../comments48.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7.xml"/><Relationship Id="rId1" Type="http://schemas.openxmlformats.org/officeDocument/2006/relationships/printerSettings" Target="../printerSettings/printerSettings57.bin"/><Relationship Id="rId4" Type="http://schemas.openxmlformats.org/officeDocument/2006/relationships/comments" Target="../comments49.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8.xml"/><Relationship Id="rId1" Type="http://schemas.openxmlformats.org/officeDocument/2006/relationships/printerSettings" Target="../printerSettings/printerSettings58.bin"/><Relationship Id="rId4" Type="http://schemas.openxmlformats.org/officeDocument/2006/relationships/comments" Target="../comments50.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9.xml"/><Relationship Id="rId1" Type="http://schemas.openxmlformats.org/officeDocument/2006/relationships/printerSettings" Target="../printerSettings/printerSettings59.bin"/><Relationship Id="rId4" Type="http://schemas.openxmlformats.org/officeDocument/2006/relationships/comments" Target="../comments5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J27"/>
  <sheetViews>
    <sheetView topLeftCell="A13" zoomScale="115" zoomScaleNormal="115" workbookViewId="0">
      <selection activeCell="E17" sqref="E17:F17"/>
    </sheetView>
  </sheetViews>
  <sheetFormatPr baseColWidth="10" defaultRowHeight="9" x14ac:dyDescent="0.15"/>
  <cols>
    <col min="1" max="1" width="4.42578125" style="75" customWidth="1"/>
    <col min="2" max="2" width="12.7109375" style="75" customWidth="1"/>
    <col min="3" max="3" width="14" style="75" customWidth="1"/>
    <col min="4" max="4" width="15.5703125" style="75" customWidth="1"/>
    <col min="5" max="5" width="15.140625" style="75" customWidth="1"/>
    <col min="6" max="6" width="12.28515625" style="75" customWidth="1"/>
    <col min="7" max="7" width="13" style="75" customWidth="1"/>
    <col min="8" max="8" width="15" style="75" customWidth="1"/>
    <col min="9" max="9" width="14" style="75" customWidth="1"/>
    <col min="10" max="11" width="11.42578125" style="75" customWidth="1"/>
    <col min="12" max="256" width="11.42578125" style="75"/>
    <col min="257" max="257" width="4.42578125" style="75" customWidth="1"/>
    <col min="258" max="261" width="11.42578125" style="75"/>
    <col min="262" max="262" width="12.28515625" style="75" customWidth="1"/>
    <col min="263" max="264" width="11.42578125" style="75"/>
    <col min="265" max="265" width="10.42578125" style="75" customWidth="1"/>
    <col min="266" max="512" width="11.42578125" style="75"/>
    <col min="513" max="513" width="4.42578125" style="75" customWidth="1"/>
    <col min="514" max="517" width="11.42578125" style="75"/>
    <col min="518" max="518" width="12.28515625" style="75" customWidth="1"/>
    <col min="519" max="520" width="11.42578125" style="75"/>
    <col min="521" max="521" width="10.42578125" style="75" customWidth="1"/>
    <col min="522" max="768" width="11.42578125" style="75"/>
    <col min="769" max="769" width="4.42578125" style="75" customWidth="1"/>
    <col min="770" max="773" width="11.42578125" style="75"/>
    <col min="774" max="774" width="12.28515625" style="75" customWidth="1"/>
    <col min="775" max="776" width="11.42578125" style="75"/>
    <col min="777" max="777" width="10.42578125" style="75" customWidth="1"/>
    <col min="778" max="1024" width="11.42578125" style="75"/>
    <col min="1025" max="1025" width="4.42578125" style="75" customWidth="1"/>
    <col min="1026" max="1029" width="11.42578125" style="75"/>
    <col min="1030" max="1030" width="12.28515625" style="75" customWidth="1"/>
    <col min="1031" max="1032" width="11.42578125" style="75"/>
    <col min="1033" max="1033" width="10.42578125" style="75" customWidth="1"/>
    <col min="1034" max="1280" width="11.42578125" style="75"/>
    <col min="1281" max="1281" width="4.42578125" style="75" customWidth="1"/>
    <col min="1282" max="1285" width="11.42578125" style="75"/>
    <col min="1286" max="1286" width="12.28515625" style="75" customWidth="1"/>
    <col min="1287" max="1288" width="11.42578125" style="75"/>
    <col min="1289" max="1289" width="10.42578125" style="75" customWidth="1"/>
    <col min="1290" max="1536" width="11.42578125" style="75"/>
    <col min="1537" max="1537" width="4.42578125" style="75" customWidth="1"/>
    <col min="1538" max="1541" width="11.42578125" style="75"/>
    <col min="1542" max="1542" width="12.28515625" style="75" customWidth="1"/>
    <col min="1543" max="1544" width="11.42578125" style="75"/>
    <col min="1545" max="1545" width="10.42578125" style="75" customWidth="1"/>
    <col min="1546" max="1792" width="11.42578125" style="75"/>
    <col min="1793" max="1793" width="4.42578125" style="75" customWidth="1"/>
    <col min="1794" max="1797" width="11.42578125" style="75"/>
    <col min="1798" max="1798" width="12.28515625" style="75" customWidth="1"/>
    <col min="1799" max="1800" width="11.42578125" style="75"/>
    <col min="1801" max="1801" width="10.42578125" style="75" customWidth="1"/>
    <col min="1802" max="2048" width="11.42578125" style="75"/>
    <col min="2049" max="2049" width="4.42578125" style="75" customWidth="1"/>
    <col min="2050" max="2053" width="11.42578125" style="75"/>
    <col min="2054" max="2054" width="12.28515625" style="75" customWidth="1"/>
    <col min="2055" max="2056" width="11.42578125" style="75"/>
    <col min="2057" max="2057" width="10.42578125" style="75" customWidth="1"/>
    <col min="2058" max="2304" width="11.42578125" style="75"/>
    <col min="2305" max="2305" width="4.42578125" style="75" customWidth="1"/>
    <col min="2306" max="2309" width="11.42578125" style="75"/>
    <col min="2310" max="2310" width="12.28515625" style="75" customWidth="1"/>
    <col min="2311" max="2312" width="11.42578125" style="75"/>
    <col min="2313" max="2313" width="10.42578125" style="75" customWidth="1"/>
    <col min="2314" max="2560" width="11.42578125" style="75"/>
    <col min="2561" max="2561" width="4.42578125" style="75" customWidth="1"/>
    <col min="2562" max="2565" width="11.42578125" style="75"/>
    <col min="2566" max="2566" width="12.28515625" style="75" customWidth="1"/>
    <col min="2567" max="2568" width="11.42578125" style="75"/>
    <col min="2569" max="2569" width="10.42578125" style="75" customWidth="1"/>
    <col min="2570" max="2816" width="11.42578125" style="75"/>
    <col min="2817" max="2817" width="4.42578125" style="75" customWidth="1"/>
    <col min="2818" max="2821" width="11.42578125" style="75"/>
    <col min="2822" max="2822" width="12.28515625" style="75" customWidth="1"/>
    <col min="2823" max="2824" width="11.42578125" style="75"/>
    <col min="2825" max="2825" width="10.42578125" style="75" customWidth="1"/>
    <col min="2826" max="3072" width="11.42578125" style="75"/>
    <col min="3073" max="3073" width="4.42578125" style="75" customWidth="1"/>
    <col min="3074" max="3077" width="11.42578125" style="75"/>
    <col min="3078" max="3078" width="12.28515625" style="75" customWidth="1"/>
    <col min="3079" max="3080" width="11.42578125" style="75"/>
    <col min="3081" max="3081" width="10.42578125" style="75" customWidth="1"/>
    <col min="3082" max="3328" width="11.42578125" style="75"/>
    <col min="3329" max="3329" width="4.42578125" style="75" customWidth="1"/>
    <col min="3330" max="3333" width="11.42578125" style="75"/>
    <col min="3334" max="3334" width="12.28515625" style="75" customWidth="1"/>
    <col min="3335" max="3336" width="11.42578125" style="75"/>
    <col min="3337" max="3337" width="10.42578125" style="75" customWidth="1"/>
    <col min="3338" max="3584" width="11.42578125" style="75"/>
    <col min="3585" max="3585" width="4.42578125" style="75" customWidth="1"/>
    <col min="3586" max="3589" width="11.42578125" style="75"/>
    <col min="3590" max="3590" width="12.28515625" style="75" customWidth="1"/>
    <col min="3591" max="3592" width="11.42578125" style="75"/>
    <col min="3593" max="3593" width="10.42578125" style="75" customWidth="1"/>
    <col min="3594" max="3840" width="11.42578125" style="75"/>
    <col min="3841" max="3841" width="4.42578125" style="75" customWidth="1"/>
    <col min="3842" max="3845" width="11.42578125" style="75"/>
    <col min="3846" max="3846" width="12.28515625" style="75" customWidth="1"/>
    <col min="3847" max="3848" width="11.42578125" style="75"/>
    <col min="3849" max="3849" width="10.42578125" style="75" customWidth="1"/>
    <col min="3850" max="4096" width="11.42578125" style="75"/>
    <col min="4097" max="4097" width="4.42578125" style="75" customWidth="1"/>
    <col min="4098" max="4101" width="11.42578125" style="75"/>
    <col min="4102" max="4102" width="12.28515625" style="75" customWidth="1"/>
    <col min="4103" max="4104" width="11.42578125" style="75"/>
    <col min="4105" max="4105" width="10.42578125" style="75" customWidth="1"/>
    <col min="4106" max="4352" width="11.42578125" style="75"/>
    <col min="4353" max="4353" width="4.42578125" style="75" customWidth="1"/>
    <col min="4354" max="4357" width="11.42578125" style="75"/>
    <col min="4358" max="4358" width="12.28515625" style="75" customWidth="1"/>
    <col min="4359" max="4360" width="11.42578125" style="75"/>
    <col min="4361" max="4361" width="10.42578125" style="75" customWidth="1"/>
    <col min="4362" max="4608" width="11.42578125" style="75"/>
    <col min="4609" max="4609" width="4.42578125" style="75" customWidth="1"/>
    <col min="4610" max="4613" width="11.42578125" style="75"/>
    <col min="4614" max="4614" width="12.28515625" style="75" customWidth="1"/>
    <col min="4615" max="4616" width="11.42578125" style="75"/>
    <col min="4617" max="4617" width="10.42578125" style="75" customWidth="1"/>
    <col min="4618" max="4864" width="11.42578125" style="75"/>
    <col min="4865" max="4865" width="4.42578125" style="75" customWidth="1"/>
    <col min="4866" max="4869" width="11.42578125" style="75"/>
    <col min="4870" max="4870" width="12.28515625" style="75" customWidth="1"/>
    <col min="4871" max="4872" width="11.42578125" style="75"/>
    <col min="4873" max="4873" width="10.42578125" style="75" customWidth="1"/>
    <col min="4874" max="5120" width="11.42578125" style="75"/>
    <col min="5121" max="5121" width="4.42578125" style="75" customWidth="1"/>
    <col min="5122" max="5125" width="11.42578125" style="75"/>
    <col min="5126" max="5126" width="12.28515625" style="75" customWidth="1"/>
    <col min="5127" max="5128" width="11.42578125" style="75"/>
    <col min="5129" max="5129" width="10.42578125" style="75" customWidth="1"/>
    <col min="5130" max="5376" width="11.42578125" style="75"/>
    <col min="5377" max="5377" width="4.42578125" style="75" customWidth="1"/>
    <col min="5378" max="5381" width="11.42578125" style="75"/>
    <col min="5382" max="5382" width="12.28515625" style="75" customWidth="1"/>
    <col min="5383" max="5384" width="11.42578125" style="75"/>
    <col min="5385" max="5385" width="10.42578125" style="75" customWidth="1"/>
    <col min="5386" max="5632" width="11.42578125" style="75"/>
    <col min="5633" max="5633" width="4.42578125" style="75" customWidth="1"/>
    <col min="5634" max="5637" width="11.42578125" style="75"/>
    <col min="5638" max="5638" width="12.28515625" style="75" customWidth="1"/>
    <col min="5639" max="5640" width="11.42578125" style="75"/>
    <col min="5641" max="5641" width="10.42578125" style="75" customWidth="1"/>
    <col min="5642" max="5888" width="11.42578125" style="75"/>
    <col min="5889" max="5889" width="4.42578125" style="75" customWidth="1"/>
    <col min="5890" max="5893" width="11.42578125" style="75"/>
    <col min="5894" max="5894" width="12.28515625" style="75" customWidth="1"/>
    <col min="5895" max="5896" width="11.42578125" style="75"/>
    <col min="5897" max="5897" width="10.42578125" style="75" customWidth="1"/>
    <col min="5898" max="6144" width="11.42578125" style="75"/>
    <col min="6145" max="6145" width="4.42578125" style="75" customWidth="1"/>
    <col min="6146" max="6149" width="11.42578125" style="75"/>
    <col min="6150" max="6150" width="12.28515625" style="75" customWidth="1"/>
    <col min="6151" max="6152" width="11.42578125" style="75"/>
    <col min="6153" max="6153" width="10.42578125" style="75" customWidth="1"/>
    <col min="6154" max="6400" width="11.42578125" style="75"/>
    <col min="6401" max="6401" width="4.42578125" style="75" customWidth="1"/>
    <col min="6402" max="6405" width="11.42578125" style="75"/>
    <col min="6406" max="6406" width="12.28515625" style="75" customWidth="1"/>
    <col min="6407" max="6408" width="11.42578125" style="75"/>
    <col min="6409" max="6409" width="10.42578125" style="75" customWidth="1"/>
    <col min="6410" max="6656" width="11.42578125" style="75"/>
    <col min="6657" max="6657" width="4.42578125" style="75" customWidth="1"/>
    <col min="6658" max="6661" width="11.42578125" style="75"/>
    <col min="6662" max="6662" width="12.28515625" style="75" customWidth="1"/>
    <col min="6663" max="6664" width="11.42578125" style="75"/>
    <col min="6665" max="6665" width="10.42578125" style="75" customWidth="1"/>
    <col min="6666" max="6912" width="11.42578125" style="75"/>
    <col min="6913" max="6913" width="4.42578125" style="75" customWidth="1"/>
    <col min="6914" max="6917" width="11.42578125" style="75"/>
    <col min="6918" max="6918" width="12.28515625" style="75" customWidth="1"/>
    <col min="6919" max="6920" width="11.42578125" style="75"/>
    <col min="6921" max="6921" width="10.42578125" style="75" customWidth="1"/>
    <col min="6922" max="7168" width="11.42578125" style="75"/>
    <col min="7169" max="7169" width="4.42578125" style="75" customWidth="1"/>
    <col min="7170" max="7173" width="11.42578125" style="75"/>
    <col min="7174" max="7174" width="12.28515625" style="75" customWidth="1"/>
    <col min="7175" max="7176" width="11.42578125" style="75"/>
    <col min="7177" max="7177" width="10.42578125" style="75" customWidth="1"/>
    <col min="7178" max="7424" width="11.42578125" style="75"/>
    <col min="7425" max="7425" width="4.42578125" style="75" customWidth="1"/>
    <col min="7426" max="7429" width="11.42578125" style="75"/>
    <col min="7430" max="7430" width="12.28515625" style="75" customWidth="1"/>
    <col min="7431" max="7432" width="11.42578125" style="75"/>
    <col min="7433" max="7433" width="10.42578125" style="75" customWidth="1"/>
    <col min="7434" max="7680" width="11.42578125" style="75"/>
    <col min="7681" max="7681" width="4.42578125" style="75" customWidth="1"/>
    <col min="7682" max="7685" width="11.42578125" style="75"/>
    <col min="7686" max="7686" width="12.28515625" style="75" customWidth="1"/>
    <col min="7687" max="7688" width="11.42578125" style="75"/>
    <col min="7689" max="7689" width="10.42578125" style="75" customWidth="1"/>
    <col min="7690" max="7936" width="11.42578125" style="75"/>
    <col min="7937" max="7937" width="4.42578125" style="75" customWidth="1"/>
    <col min="7938" max="7941" width="11.42578125" style="75"/>
    <col min="7942" max="7942" width="12.28515625" style="75" customWidth="1"/>
    <col min="7943" max="7944" width="11.42578125" style="75"/>
    <col min="7945" max="7945" width="10.42578125" style="75" customWidth="1"/>
    <col min="7946" max="8192" width="11.42578125" style="75"/>
    <col min="8193" max="8193" width="4.42578125" style="75" customWidth="1"/>
    <col min="8194" max="8197" width="11.42578125" style="75"/>
    <col min="8198" max="8198" width="12.28515625" style="75" customWidth="1"/>
    <col min="8199" max="8200" width="11.42578125" style="75"/>
    <col min="8201" max="8201" width="10.42578125" style="75" customWidth="1"/>
    <col min="8202" max="8448" width="11.42578125" style="75"/>
    <col min="8449" max="8449" width="4.42578125" style="75" customWidth="1"/>
    <col min="8450" max="8453" width="11.42578125" style="75"/>
    <col min="8454" max="8454" width="12.28515625" style="75" customWidth="1"/>
    <col min="8455" max="8456" width="11.42578125" style="75"/>
    <col min="8457" max="8457" width="10.42578125" style="75" customWidth="1"/>
    <col min="8458" max="8704" width="11.42578125" style="75"/>
    <col min="8705" max="8705" width="4.42578125" style="75" customWidth="1"/>
    <col min="8706" max="8709" width="11.42578125" style="75"/>
    <col min="8710" max="8710" width="12.28515625" style="75" customWidth="1"/>
    <col min="8711" max="8712" width="11.42578125" style="75"/>
    <col min="8713" max="8713" width="10.42578125" style="75" customWidth="1"/>
    <col min="8714" max="8960" width="11.42578125" style="75"/>
    <col min="8961" max="8961" width="4.42578125" style="75" customWidth="1"/>
    <col min="8962" max="8965" width="11.42578125" style="75"/>
    <col min="8966" max="8966" width="12.28515625" style="75" customWidth="1"/>
    <col min="8967" max="8968" width="11.42578125" style="75"/>
    <col min="8969" max="8969" width="10.42578125" style="75" customWidth="1"/>
    <col min="8970" max="9216" width="11.42578125" style="75"/>
    <col min="9217" max="9217" width="4.42578125" style="75" customWidth="1"/>
    <col min="9218" max="9221" width="11.42578125" style="75"/>
    <col min="9222" max="9222" width="12.28515625" style="75" customWidth="1"/>
    <col min="9223" max="9224" width="11.42578125" style="75"/>
    <col min="9225" max="9225" width="10.42578125" style="75" customWidth="1"/>
    <col min="9226" max="9472" width="11.42578125" style="75"/>
    <col min="9473" max="9473" width="4.42578125" style="75" customWidth="1"/>
    <col min="9474" max="9477" width="11.42578125" style="75"/>
    <col min="9478" max="9478" width="12.28515625" style="75" customWidth="1"/>
    <col min="9479" max="9480" width="11.42578125" style="75"/>
    <col min="9481" max="9481" width="10.42578125" style="75" customWidth="1"/>
    <col min="9482" max="9728" width="11.42578125" style="75"/>
    <col min="9729" max="9729" width="4.42578125" style="75" customWidth="1"/>
    <col min="9730" max="9733" width="11.42578125" style="75"/>
    <col min="9734" max="9734" width="12.28515625" style="75" customWidth="1"/>
    <col min="9735" max="9736" width="11.42578125" style="75"/>
    <col min="9737" max="9737" width="10.42578125" style="75" customWidth="1"/>
    <col min="9738" max="9984" width="11.42578125" style="75"/>
    <col min="9985" max="9985" width="4.42578125" style="75" customWidth="1"/>
    <col min="9986" max="9989" width="11.42578125" style="75"/>
    <col min="9990" max="9990" width="12.28515625" style="75" customWidth="1"/>
    <col min="9991" max="9992" width="11.42578125" style="75"/>
    <col min="9993" max="9993" width="10.42578125" style="75" customWidth="1"/>
    <col min="9994" max="10240" width="11.42578125" style="75"/>
    <col min="10241" max="10241" width="4.42578125" style="75" customWidth="1"/>
    <col min="10242" max="10245" width="11.42578125" style="75"/>
    <col min="10246" max="10246" width="12.28515625" style="75" customWidth="1"/>
    <col min="10247" max="10248" width="11.42578125" style="75"/>
    <col min="10249" max="10249" width="10.42578125" style="75" customWidth="1"/>
    <col min="10250" max="10496" width="11.42578125" style="75"/>
    <col min="10497" max="10497" width="4.42578125" style="75" customWidth="1"/>
    <col min="10498" max="10501" width="11.42578125" style="75"/>
    <col min="10502" max="10502" width="12.28515625" style="75" customWidth="1"/>
    <col min="10503" max="10504" width="11.42578125" style="75"/>
    <col min="10505" max="10505" width="10.42578125" style="75" customWidth="1"/>
    <col min="10506" max="10752" width="11.42578125" style="75"/>
    <col min="10753" max="10753" width="4.42578125" style="75" customWidth="1"/>
    <col min="10754" max="10757" width="11.42578125" style="75"/>
    <col min="10758" max="10758" width="12.28515625" style="75" customWidth="1"/>
    <col min="10759" max="10760" width="11.42578125" style="75"/>
    <col min="10761" max="10761" width="10.42578125" style="75" customWidth="1"/>
    <col min="10762" max="11008" width="11.42578125" style="75"/>
    <col min="11009" max="11009" width="4.42578125" style="75" customWidth="1"/>
    <col min="11010" max="11013" width="11.42578125" style="75"/>
    <col min="11014" max="11014" width="12.28515625" style="75" customWidth="1"/>
    <col min="11015" max="11016" width="11.42578125" style="75"/>
    <col min="11017" max="11017" width="10.42578125" style="75" customWidth="1"/>
    <col min="11018" max="11264" width="11.42578125" style="75"/>
    <col min="11265" max="11265" width="4.42578125" style="75" customWidth="1"/>
    <col min="11266" max="11269" width="11.42578125" style="75"/>
    <col min="11270" max="11270" width="12.28515625" style="75" customWidth="1"/>
    <col min="11271" max="11272" width="11.42578125" style="75"/>
    <col min="11273" max="11273" width="10.42578125" style="75" customWidth="1"/>
    <col min="11274" max="11520" width="11.42578125" style="75"/>
    <col min="11521" max="11521" width="4.42578125" style="75" customWidth="1"/>
    <col min="11522" max="11525" width="11.42578125" style="75"/>
    <col min="11526" max="11526" width="12.28515625" style="75" customWidth="1"/>
    <col min="11527" max="11528" width="11.42578125" style="75"/>
    <col min="11529" max="11529" width="10.42578125" style="75" customWidth="1"/>
    <col min="11530" max="11776" width="11.42578125" style="75"/>
    <col min="11777" max="11777" width="4.42578125" style="75" customWidth="1"/>
    <col min="11778" max="11781" width="11.42578125" style="75"/>
    <col min="11782" max="11782" width="12.28515625" style="75" customWidth="1"/>
    <col min="11783" max="11784" width="11.42578125" style="75"/>
    <col min="11785" max="11785" width="10.42578125" style="75" customWidth="1"/>
    <col min="11786" max="12032" width="11.42578125" style="75"/>
    <col min="12033" max="12033" width="4.42578125" style="75" customWidth="1"/>
    <col min="12034" max="12037" width="11.42578125" style="75"/>
    <col min="12038" max="12038" width="12.28515625" style="75" customWidth="1"/>
    <col min="12039" max="12040" width="11.42578125" style="75"/>
    <col min="12041" max="12041" width="10.42578125" style="75" customWidth="1"/>
    <col min="12042" max="12288" width="11.42578125" style="75"/>
    <col min="12289" max="12289" width="4.42578125" style="75" customWidth="1"/>
    <col min="12290" max="12293" width="11.42578125" style="75"/>
    <col min="12294" max="12294" width="12.28515625" style="75" customWidth="1"/>
    <col min="12295" max="12296" width="11.42578125" style="75"/>
    <col min="12297" max="12297" width="10.42578125" style="75" customWidth="1"/>
    <col min="12298" max="12544" width="11.42578125" style="75"/>
    <col min="12545" max="12545" width="4.42578125" style="75" customWidth="1"/>
    <col min="12546" max="12549" width="11.42578125" style="75"/>
    <col min="12550" max="12550" width="12.28515625" style="75" customWidth="1"/>
    <col min="12551" max="12552" width="11.42578125" style="75"/>
    <col min="12553" max="12553" width="10.42578125" style="75" customWidth="1"/>
    <col min="12554" max="12800" width="11.42578125" style="75"/>
    <col min="12801" max="12801" width="4.42578125" style="75" customWidth="1"/>
    <col min="12802" max="12805" width="11.42578125" style="75"/>
    <col min="12806" max="12806" width="12.28515625" style="75" customWidth="1"/>
    <col min="12807" max="12808" width="11.42578125" style="75"/>
    <col min="12809" max="12809" width="10.42578125" style="75" customWidth="1"/>
    <col min="12810" max="13056" width="11.42578125" style="75"/>
    <col min="13057" max="13057" width="4.42578125" style="75" customWidth="1"/>
    <col min="13058" max="13061" width="11.42578125" style="75"/>
    <col min="13062" max="13062" width="12.28515625" style="75" customWidth="1"/>
    <col min="13063" max="13064" width="11.42578125" style="75"/>
    <col min="13065" max="13065" width="10.42578125" style="75" customWidth="1"/>
    <col min="13066" max="13312" width="11.42578125" style="75"/>
    <col min="13313" max="13313" width="4.42578125" style="75" customWidth="1"/>
    <col min="13314" max="13317" width="11.42578125" style="75"/>
    <col min="13318" max="13318" width="12.28515625" style="75" customWidth="1"/>
    <col min="13319" max="13320" width="11.42578125" style="75"/>
    <col min="13321" max="13321" width="10.42578125" style="75" customWidth="1"/>
    <col min="13322" max="13568" width="11.42578125" style="75"/>
    <col min="13569" max="13569" width="4.42578125" style="75" customWidth="1"/>
    <col min="13570" max="13573" width="11.42578125" style="75"/>
    <col min="13574" max="13574" width="12.28515625" style="75" customWidth="1"/>
    <col min="13575" max="13576" width="11.42578125" style="75"/>
    <col min="13577" max="13577" width="10.42578125" style="75" customWidth="1"/>
    <col min="13578" max="13824" width="11.42578125" style="75"/>
    <col min="13825" max="13825" width="4.42578125" style="75" customWidth="1"/>
    <col min="13826" max="13829" width="11.42578125" style="75"/>
    <col min="13830" max="13830" width="12.28515625" style="75" customWidth="1"/>
    <col min="13831" max="13832" width="11.42578125" style="75"/>
    <col min="13833" max="13833" width="10.42578125" style="75" customWidth="1"/>
    <col min="13834" max="14080" width="11.42578125" style="75"/>
    <col min="14081" max="14081" width="4.42578125" style="75" customWidth="1"/>
    <col min="14082" max="14085" width="11.42578125" style="75"/>
    <col min="14086" max="14086" width="12.28515625" style="75" customWidth="1"/>
    <col min="14087" max="14088" width="11.42578125" style="75"/>
    <col min="14089" max="14089" width="10.42578125" style="75" customWidth="1"/>
    <col min="14090" max="14336" width="11.42578125" style="75"/>
    <col min="14337" max="14337" width="4.42578125" style="75" customWidth="1"/>
    <col min="14338" max="14341" width="11.42578125" style="75"/>
    <col min="14342" max="14342" width="12.28515625" style="75" customWidth="1"/>
    <col min="14343" max="14344" width="11.42578125" style="75"/>
    <col min="14345" max="14345" width="10.42578125" style="75" customWidth="1"/>
    <col min="14346" max="14592" width="11.42578125" style="75"/>
    <col min="14593" max="14593" width="4.42578125" style="75" customWidth="1"/>
    <col min="14594" max="14597" width="11.42578125" style="75"/>
    <col min="14598" max="14598" width="12.28515625" style="75" customWidth="1"/>
    <col min="14599" max="14600" width="11.42578125" style="75"/>
    <col min="14601" max="14601" width="10.42578125" style="75" customWidth="1"/>
    <col min="14602" max="14848" width="11.42578125" style="75"/>
    <col min="14849" max="14849" width="4.42578125" style="75" customWidth="1"/>
    <col min="14850" max="14853" width="11.42578125" style="75"/>
    <col min="14854" max="14854" width="12.28515625" style="75" customWidth="1"/>
    <col min="14855" max="14856" width="11.42578125" style="75"/>
    <col min="14857" max="14857" width="10.42578125" style="75" customWidth="1"/>
    <col min="14858" max="15104" width="11.42578125" style="75"/>
    <col min="15105" max="15105" width="4.42578125" style="75" customWidth="1"/>
    <col min="15106" max="15109" width="11.42578125" style="75"/>
    <col min="15110" max="15110" width="12.28515625" style="75" customWidth="1"/>
    <col min="15111" max="15112" width="11.42578125" style="75"/>
    <col min="15113" max="15113" width="10.42578125" style="75" customWidth="1"/>
    <col min="15114" max="15360" width="11.42578125" style="75"/>
    <col min="15361" max="15361" width="4.42578125" style="75" customWidth="1"/>
    <col min="15362" max="15365" width="11.42578125" style="75"/>
    <col min="15366" max="15366" width="12.28515625" style="75" customWidth="1"/>
    <col min="15367" max="15368" width="11.42578125" style="75"/>
    <col min="15369" max="15369" width="10.42578125" style="75" customWidth="1"/>
    <col min="15370" max="15616" width="11.42578125" style="75"/>
    <col min="15617" max="15617" width="4.42578125" style="75" customWidth="1"/>
    <col min="15618" max="15621" width="11.42578125" style="75"/>
    <col min="15622" max="15622" width="12.28515625" style="75" customWidth="1"/>
    <col min="15623" max="15624" width="11.42578125" style="75"/>
    <col min="15625" max="15625" width="10.42578125" style="75" customWidth="1"/>
    <col min="15626" max="15872" width="11.42578125" style="75"/>
    <col min="15873" max="15873" width="4.42578125" style="75" customWidth="1"/>
    <col min="15874" max="15877" width="11.42578125" style="75"/>
    <col min="15878" max="15878" width="12.28515625" style="75" customWidth="1"/>
    <col min="15879" max="15880" width="11.42578125" style="75"/>
    <col min="15881" max="15881" width="10.42578125" style="75" customWidth="1"/>
    <col min="15882" max="16128" width="11.42578125" style="75"/>
    <col min="16129" max="16129" width="4.42578125" style="75" customWidth="1"/>
    <col min="16130" max="16133" width="11.42578125" style="75"/>
    <col min="16134" max="16134" width="12.28515625" style="75" customWidth="1"/>
    <col min="16135" max="16136" width="11.42578125" style="75"/>
    <col min="16137" max="16137" width="10.42578125" style="75" customWidth="1"/>
    <col min="16138" max="16384" width="11.42578125" style="75"/>
  </cols>
  <sheetData>
    <row r="1" spans="2:10" s="46" customFormat="1" ht="42" customHeight="1" x14ac:dyDescent="0.25">
      <c r="B1" s="44"/>
      <c r="C1" s="131"/>
      <c r="D1" s="131"/>
      <c r="E1" s="44"/>
      <c r="F1" s="44"/>
      <c r="G1" s="44"/>
      <c r="H1" s="44"/>
      <c r="I1" s="45"/>
    </row>
    <row r="2" spans="2:10" s="46" customFormat="1" ht="15.75" customHeight="1" x14ac:dyDescent="0.25">
      <c r="B2" s="44"/>
      <c r="C2" s="121"/>
      <c r="D2" s="121"/>
      <c r="E2" s="44"/>
      <c r="F2" s="44"/>
      <c r="G2" s="44"/>
    </row>
    <row r="3" spans="2:10" s="46" customFormat="1" ht="31.5" customHeight="1" x14ac:dyDescent="0.25">
      <c r="B3" s="44"/>
      <c r="C3" s="121"/>
      <c r="D3" s="121"/>
      <c r="E3" s="44"/>
      <c r="F3" s="44"/>
      <c r="G3" s="44"/>
      <c r="H3" s="129" t="s">
        <v>169</v>
      </c>
      <c r="I3" s="130"/>
    </row>
    <row r="4" spans="2:10" s="46" customFormat="1" ht="31.5" customHeight="1" x14ac:dyDescent="0.25">
      <c r="B4" s="44"/>
      <c r="C4" s="121"/>
      <c r="D4" s="121"/>
      <c r="E4" s="44"/>
      <c r="F4" s="44"/>
      <c r="G4" s="44"/>
      <c r="H4" s="122"/>
      <c r="I4" s="123"/>
    </row>
    <row r="5" spans="2:10" s="46" customFormat="1" ht="35.25" customHeight="1" thickBot="1" x14ac:dyDescent="0.3">
      <c r="B5" s="158" t="s">
        <v>164</v>
      </c>
      <c r="C5" s="158"/>
      <c r="D5" s="158"/>
      <c r="E5" s="158"/>
      <c r="F5" s="158"/>
      <c r="G5" s="158"/>
      <c r="H5" s="158"/>
      <c r="I5" s="158"/>
    </row>
    <row r="6" spans="2:10" s="46" customFormat="1" ht="36.75" customHeight="1" x14ac:dyDescent="0.25">
      <c r="B6" s="159" t="s">
        <v>3</v>
      </c>
      <c r="C6" s="160"/>
      <c r="D6" s="161"/>
      <c r="E6" s="161"/>
      <c r="F6" s="161"/>
      <c r="G6" s="161"/>
      <c r="H6" s="124" t="s">
        <v>5</v>
      </c>
      <c r="I6" s="125"/>
    </row>
    <row r="7" spans="2:10" s="46" customFormat="1" ht="24" customHeight="1" x14ac:dyDescent="0.25">
      <c r="B7" s="162" t="s">
        <v>6</v>
      </c>
      <c r="C7" s="163"/>
      <c r="D7" s="164" t="s">
        <v>122</v>
      </c>
      <c r="E7" s="164"/>
      <c r="F7" s="164"/>
      <c r="G7" s="164"/>
      <c r="H7" s="164"/>
      <c r="I7" s="165"/>
    </row>
    <row r="8" spans="2:10" s="46" customFormat="1" ht="32.25" customHeight="1" x14ac:dyDescent="0.25">
      <c r="B8" s="76" t="s">
        <v>7</v>
      </c>
      <c r="C8" s="89"/>
      <c r="D8" s="78" t="s">
        <v>8</v>
      </c>
      <c r="E8" s="157"/>
      <c r="F8" s="157"/>
      <c r="G8" s="157"/>
      <c r="H8" s="83" t="s">
        <v>166</v>
      </c>
      <c r="I8" s="25"/>
    </row>
    <row r="9" spans="2:10" s="46" customFormat="1" ht="22.5" customHeight="1" thickBot="1" x14ac:dyDescent="0.3">
      <c r="B9" s="77" t="s">
        <v>176</v>
      </c>
      <c r="C9" s="155"/>
      <c r="D9" s="155"/>
      <c r="E9" s="155"/>
      <c r="F9" s="155"/>
      <c r="G9" s="155"/>
      <c r="H9" s="155"/>
      <c r="I9" s="156"/>
    </row>
    <row r="10" spans="2:10" s="46" customFormat="1" ht="14.25" customHeight="1" x14ac:dyDescent="0.25">
      <c r="B10" s="79"/>
      <c r="C10" s="80"/>
      <c r="D10" s="80"/>
      <c r="E10" s="80"/>
      <c r="F10" s="80"/>
      <c r="G10" s="80"/>
      <c r="H10" s="80"/>
      <c r="I10" s="80"/>
    </row>
    <row r="11" spans="2:10" s="46" customFormat="1" ht="13.5" customHeight="1" thickBot="1" x14ac:dyDescent="0.3">
      <c r="B11" s="79"/>
      <c r="C11" s="79"/>
      <c r="D11" s="79"/>
      <c r="E11" s="79"/>
      <c r="F11" s="79"/>
      <c r="G11" s="79"/>
      <c r="H11" s="79"/>
      <c r="I11" s="81"/>
    </row>
    <row r="12" spans="2:10" ht="20.25" customHeight="1" thickBot="1" x14ac:dyDescent="0.2">
      <c r="B12" s="44"/>
      <c r="C12" s="148" t="s">
        <v>162</v>
      </c>
      <c r="D12" s="149"/>
      <c r="E12" s="90"/>
      <c r="F12" s="148" t="s">
        <v>163</v>
      </c>
      <c r="G12" s="149"/>
      <c r="H12" s="90"/>
      <c r="I12" s="84"/>
      <c r="J12" s="74"/>
    </row>
    <row r="13" spans="2:10" ht="12" x14ac:dyDescent="0.15">
      <c r="B13" s="81"/>
      <c r="C13" s="81"/>
      <c r="D13" s="81"/>
      <c r="E13" s="81"/>
      <c r="F13" s="81"/>
      <c r="G13" s="81"/>
      <c r="H13" s="81"/>
      <c r="I13" s="81"/>
    </row>
    <row r="14" spans="2:10" ht="25.5" customHeight="1" thickBot="1" x14ac:dyDescent="0.2">
      <c r="B14" s="81"/>
      <c r="C14" s="81"/>
      <c r="D14" s="81"/>
      <c r="E14" s="81"/>
      <c r="F14" s="81"/>
      <c r="G14" s="81"/>
      <c r="H14" s="81"/>
      <c r="I14" s="81"/>
    </row>
    <row r="15" spans="2:10" ht="15" customHeight="1" thickBot="1" x14ac:dyDescent="0.2">
      <c r="B15" s="81"/>
      <c r="C15" s="152" t="s">
        <v>165</v>
      </c>
      <c r="D15" s="153"/>
      <c r="E15" s="153"/>
      <c r="F15" s="153"/>
      <c r="G15" s="153"/>
      <c r="H15" s="154"/>
      <c r="I15" s="81"/>
    </row>
    <row r="16" spans="2:10" ht="34.5" customHeight="1" x14ac:dyDescent="0.15">
      <c r="B16" s="44"/>
      <c r="C16" s="150" t="s">
        <v>161</v>
      </c>
      <c r="D16" s="151"/>
      <c r="E16" s="151" t="s">
        <v>167</v>
      </c>
      <c r="F16" s="151"/>
      <c r="G16" s="92" t="s">
        <v>168</v>
      </c>
      <c r="H16" s="93" t="s">
        <v>170</v>
      </c>
      <c r="I16" s="81"/>
    </row>
    <row r="17" spans="2:9" ht="14.25" customHeight="1" x14ac:dyDescent="0.15">
      <c r="B17" s="44"/>
      <c r="C17" s="140" t="s">
        <v>56</v>
      </c>
      <c r="D17" s="141"/>
      <c r="E17" s="142" t="s">
        <v>178</v>
      </c>
      <c r="F17" s="142"/>
      <c r="G17" s="94" t="e">
        <f>'R1 evaluación anual'!H42</f>
        <v>#DIV/0!</v>
      </c>
      <c r="H17" s="126" t="e">
        <f>IF(G17&gt;7.5,"POSITIVA DESTACADO",IF(G17&gt;=5,"POSITIVA","NEGATIVA"))</f>
        <v>#DIV/0!</v>
      </c>
      <c r="I17" s="81"/>
    </row>
    <row r="18" spans="2:9" ht="14.25" customHeight="1" x14ac:dyDescent="0.15">
      <c r="B18" s="44"/>
      <c r="C18" s="140" t="s">
        <v>61</v>
      </c>
      <c r="D18" s="141"/>
      <c r="E18" s="142"/>
      <c r="F18" s="142"/>
      <c r="G18" s="119" t="e">
        <f>'R2 evaluación anual'!H42</f>
        <v>#DIV/0!</v>
      </c>
      <c r="H18" s="126" t="e">
        <f>IF(G18&gt;7.5,"POSITIVA DESTACADO",IF(G18&gt;=5,"POSITIVA","NEGATIVA"))</f>
        <v>#DIV/0!</v>
      </c>
      <c r="I18" s="81"/>
    </row>
    <row r="19" spans="2:9" ht="14.25" customHeight="1" x14ac:dyDescent="0.15">
      <c r="B19" s="44"/>
      <c r="C19" s="140" t="s">
        <v>66</v>
      </c>
      <c r="D19" s="141"/>
      <c r="E19" s="142"/>
      <c r="F19" s="142"/>
      <c r="G19" s="119" t="e">
        <f>'R3 evaluación anual'!H42</f>
        <v>#DIV/0!</v>
      </c>
      <c r="H19" s="126" t="e">
        <f t="shared" ref="H19:H21" si="0">IF(G19&gt;7.5,"POSITIVA DESTACADO",IF(G19&gt;=5,"POSITIVA","NEGATIVA"))</f>
        <v>#DIV/0!</v>
      </c>
      <c r="I19" s="81"/>
    </row>
    <row r="20" spans="2:9" ht="14.25" customHeight="1" x14ac:dyDescent="0.15">
      <c r="B20" s="44"/>
      <c r="C20" s="140" t="s">
        <v>70</v>
      </c>
      <c r="D20" s="141"/>
      <c r="E20" s="142"/>
      <c r="F20" s="142"/>
      <c r="G20" s="119" t="e">
        <f>'R4 evaluación anual'!H42</f>
        <v>#DIV/0!</v>
      </c>
      <c r="H20" s="126" t="e">
        <f t="shared" si="0"/>
        <v>#DIV/0!</v>
      </c>
      <c r="I20" s="81"/>
    </row>
    <row r="21" spans="2:9" ht="14.25" customHeight="1" thickBot="1" x14ac:dyDescent="0.2">
      <c r="B21" s="44"/>
      <c r="C21" s="143" t="s">
        <v>73</v>
      </c>
      <c r="D21" s="144"/>
      <c r="E21" s="145"/>
      <c r="F21" s="145"/>
      <c r="G21" s="120" t="e">
        <f>'R5 evaluación anual'!H42</f>
        <v>#DIV/0!</v>
      </c>
      <c r="H21" s="127" t="e">
        <f t="shared" si="0"/>
        <v>#DIV/0!</v>
      </c>
      <c r="I21" s="81"/>
    </row>
    <row r="22" spans="2:9" ht="12.75" thickBot="1" x14ac:dyDescent="0.2">
      <c r="B22" s="44"/>
      <c r="C22" s="97"/>
      <c r="D22" s="97"/>
      <c r="E22" s="95"/>
      <c r="F22" s="95"/>
      <c r="G22" s="96"/>
      <c r="H22" s="96"/>
      <c r="I22" s="81"/>
    </row>
    <row r="23" spans="2:9" ht="42.75" customHeight="1" thickBot="1" x14ac:dyDescent="0.2">
      <c r="B23" s="44"/>
      <c r="C23" s="98" t="s">
        <v>171</v>
      </c>
      <c r="D23" s="146"/>
      <c r="E23" s="146"/>
      <c r="F23" s="146"/>
      <c r="G23" s="146"/>
      <c r="H23" s="147"/>
      <c r="I23" s="81"/>
    </row>
    <row r="24" spans="2:9" ht="23.25" customHeight="1" thickBot="1" x14ac:dyDescent="0.2">
      <c r="B24" s="44"/>
      <c r="C24" s="81"/>
      <c r="D24" s="81"/>
      <c r="E24" s="81"/>
      <c r="F24" s="81"/>
      <c r="G24" s="88"/>
      <c r="H24" s="88"/>
      <c r="I24" s="81"/>
    </row>
    <row r="25" spans="2:9" ht="24.75" customHeight="1" x14ac:dyDescent="0.15">
      <c r="B25" s="44"/>
      <c r="C25" s="136"/>
      <c r="D25" s="137"/>
      <c r="E25" s="137"/>
      <c r="F25" s="137"/>
      <c r="G25" s="138" t="e">
        <f>(G17*0.08)+(G18*0.12)+(G19*0.2)+(G20*0.25)+(G21*0.35)</f>
        <v>#DIV/0!</v>
      </c>
      <c r="H25" s="139"/>
      <c r="I25" s="81"/>
    </row>
    <row r="26" spans="2:9" ht="24.75" customHeight="1" thickBot="1" x14ac:dyDescent="0.3">
      <c r="C26" s="132" t="s">
        <v>177</v>
      </c>
      <c r="D26" s="133"/>
      <c r="E26" s="133"/>
      <c r="F26" s="133"/>
      <c r="G26" s="134" t="e">
        <f>IF(G25&gt;7.5,"POSITIVA DESTACADO",IF(G25&gt;=5,"POSITIVA","NEGATIVA"))</f>
        <v>#DIV/0!</v>
      </c>
      <c r="H26" s="135"/>
      <c r="I26" s="82"/>
    </row>
    <row r="27" spans="2:9" ht="12" x14ac:dyDescent="0.2">
      <c r="B27" s="82"/>
      <c r="C27" s="82"/>
      <c r="D27" s="82"/>
      <c r="E27" s="82"/>
      <c r="F27" s="82"/>
      <c r="G27" s="82"/>
      <c r="H27" s="82"/>
      <c r="I27" s="82"/>
    </row>
  </sheetData>
  <sheetProtection sheet="1" objects="1" scenarios="1"/>
  <mergeCells count="29">
    <mergeCell ref="C15:H15"/>
    <mergeCell ref="C9:I9"/>
    <mergeCell ref="E8:G8"/>
    <mergeCell ref="B5:I5"/>
    <mergeCell ref="B6:C6"/>
    <mergeCell ref="D6:G6"/>
    <mergeCell ref="B7:C7"/>
    <mergeCell ref="D7:I7"/>
    <mergeCell ref="E16:F16"/>
    <mergeCell ref="C17:D17"/>
    <mergeCell ref="E17:F17"/>
    <mergeCell ref="C18:D18"/>
    <mergeCell ref="E18:F18"/>
    <mergeCell ref="H3:I3"/>
    <mergeCell ref="C1:D1"/>
    <mergeCell ref="C26:F26"/>
    <mergeCell ref="G26:H26"/>
    <mergeCell ref="C25:F25"/>
    <mergeCell ref="G25:H25"/>
    <mergeCell ref="C20:D20"/>
    <mergeCell ref="E20:F20"/>
    <mergeCell ref="C21:D21"/>
    <mergeCell ref="E21:F21"/>
    <mergeCell ref="D23:H23"/>
    <mergeCell ref="C12:D12"/>
    <mergeCell ref="F12:G12"/>
    <mergeCell ref="C19:D19"/>
    <mergeCell ref="E19:F19"/>
    <mergeCell ref="C16:D16"/>
  </mergeCells>
  <dataValidations count="3">
    <dataValidation type="decimal" allowBlank="1" showInputMessage="1" showErrorMessage="1" sqref="J65510 JF65510 TB65510 ACX65510 AMT65510 AWP65510 BGL65510 BQH65510 CAD65510 CJZ65510 CTV65510 DDR65510 DNN65510 DXJ65510 EHF65510 ERB65510 FAX65510 FKT65510 FUP65510 GEL65510 GOH65510 GYD65510 HHZ65510 HRV65510 IBR65510 ILN65510 IVJ65510 JFF65510 JPB65510 JYX65510 KIT65510 KSP65510 LCL65510 LMH65510 LWD65510 MFZ65510 MPV65510 MZR65510 NJN65510 NTJ65510 ODF65510 ONB65510 OWX65510 PGT65510 PQP65510 QAL65510 QKH65510 QUD65510 RDZ65510 RNV65510 RXR65510 SHN65510 SRJ65510 TBF65510 TLB65510 TUX65510 UET65510 UOP65510 UYL65510 VIH65510 VSD65510 WBZ65510 WLV65510 WVR65510 J131046 JF131046 TB131046 ACX131046 AMT131046 AWP131046 BGL131046 BQH131046 CAD131046 CJZ131046 CTV131046 DDR131046 DNN131046 DXJ131046 EHF131046 ERB131046 FAX131046 FKT131046 FUP131046 GEL131046 GOH131046 GYD131046 HHZ131046 HRV131046 IBR131046 ILN131046 IVJ131046 JFF131046 JPB131046 JYX131046 KIT131046 KSP131046 LCL131046 LMH131046 LWD131046 MFZ131046 MPV131046 MZR131046 NJN131046 NTJ131046 ODF131046 ONB131046 OWX131046 PGT131046 PQP131046 QAL131046 QKH131046 QUD131046 RDZ131046 RNV131046 RXR131046 SHN131046 SRJ131046 TBF131046 TLB131046 TUX131046 UET131046 UOP131046 UYL131046 VIH131046 VSD131046 WBZ131046 WLV131046 WVR131046 J196582 JF196582 TB196582 ACX196582 AMT196582 AWP196582 BGL196582 BQH196582 CAD196582 CJZ196582 CTV196582 DDR196582 DNN196582 DXJ196582 EHF196582 ERB196582 FAX196582 FKT196582 FUP196582 GEL196582 GOH196582 GYD196582 HHZ196582 HRV196582 IBR196582 ILN196582 IVJ196582 JFF196582 JPB196582 JYX196582 KIT196582 KSP196582 LCL196582 LMH196582 LWD196582 MFZ196582 MPV196582 MZR196582 NJN196582 NTJ196582 ODF196582 ONB196582 OWX196582 PGT196582 PQP196582 QAL196582 QKH196582 QUD196582 RDZ196582 RNV196582 RXR196582 SHN196582 SRJ196582 TBF196582 TLB196582 TUX196582 UET196582 UOP196582 UYL196582 VIH196582 VSD196582 WBZ196582 WLV196582 WVR196582 J262118 JF262118 TB262118 ACX262118 AMT262118 AWP262118 BGL262118 BQH262118 CAD262118 CJZ262118 CTV262118 DDR262118 DNN262118 DXJ262118 EHF262118 ERB262118 FAX262118 FKT262118 FUP262118 GEL262118 GOH262118 GYD262118 HHZ262118 HRV262118 IBR262118 ILN262118 IVJ262118 JFF262118 JPB262118 JYX262118 KIT262118 KSP262118 LCL262118 LMH262118 LWD262118 MFZ262118 MPV262118 MZR262118 NJN262118 NTJ262118 ODF262118 ONB262118 OWX262118 PGT262118 PQP262118 QAL262118 QKH262118 QUD262118 RDZ262118 RNV262118 RXR262118 SHN262118 SRJ262118 TBF262118 TLB262118 TUX262118 UET262118 UOP262118 UYL262118 VIH262118 VSD262118 WBZ262118 WLV262118 WVR262118 J327654 JF327654 TB327654 ACX327654 AMT327654 AWP327654 BGL327654 BQH327654 CAD327654 CJZ327654 CTV327654 DDR327654 DNN327654 DXJ327654 EHF327654 ERB327654 FAX327654 FKT327654 FUP327654 GEL327654 GOH327654 GYD327654 HHZ327654 HRV327654 IBR327654 ILN327654 IVJ327654 JFF327654 JPB327654 JYX327654 KIT327654 KSP327654 LCL327654 LMH327654 LWD327654 MFZ327654 MPV327654 MZR327654 NJN327654 NTJ327654 ODF327654 ONB327654 OWX327654 PGT327654 PQP327654 QAL327654 QKH327654 QUD327654 RDZ327654 RNV327654 RXR327654 SHN327654 SRJ327654 TBF327654 TLB327654 TUX327654 UET327654 UOP327654 UYL327654 VIH327654 VSD327654 WBZ327654 WLV327654 WVR327654 J393190 JF393190 TB393190 ACX393190 AMT393190 AWP393190 BGL393190 BQH393190 CAD393190 CJZ393190 CTV393190 DDR393190 DNN393190 DXJ393190 EHF393190 ERB393190 FAX393190 FKT393190 FUP393190 GEL393190 GOH393190 GYD393190 HHZ393190 HRV393190 IBR393190 ILN393190 IVJ393190 JFF393190 JPB393190 JYX393190 KIT393190 KSP393190 LCL393190 LMH393190 LWD393190 MFZ393190 MPV393190 MZR393190 NJN393190 NTJ393190 ODF393190 ONB393190 OWX393190 PGT393190 PQP393190 QAL393190 QKH393190 QUD393190 RDZ393190 RNV393190 RXR393190 SHN393190 SRJ393190 TBF393190 TLB393190 TUX393190 UET393190 UOP393190 UYL393190 VIH393190 VSD393190 WBZ393190 WLV393190 WVR393190 J458726 JF458726 TB458726 ACX458726 AMT458726 AWP458726 BGL458726 BQH458726 CAD458726 CJZ458726 CTV458726 DDR458726 DNN458726 DXJ458726 EHF458726 ERB458726 FAX458726 FKT458726 FUP458726 GEL458726 GOH458726 GYD458726 HHZ458726 HRV458726 IBR458726 ILN458726 IVJ458726 JFF458726 JPB458726 JYX458726 KIT458726 KSP458726 LCL458726 LMH458726 LWD458726 MFZ458726 MPV458726 MZR458726 NJN458726 NTJ458726 ODF458726 ONB458726 OWX458726 PGT458726 PQP458726 QAL458726 QKH458726 QUD458726 RDZ458726 RNV458726 RXR458726 SHN458726 SRJ458726 TBF458726 TLB458726 TUX458726 UET458726 UOP458726 UYL458726 VIH458726 VSD458726 WBZ458726 WLV458726 WVR458726 J524262 JF524262 TB524262 ACX524262 AMT524262 AWP524262 BGL524262 BQH524262 CAD524262 CJZ524262 CTV524262 DDR524262 DNN524262 DXJ524262 EHF524262 ERB524262 FAX524262 FKT524262 FUP524262 GEL524262 GOH524262 GYD524262 HHZ524262 HRV524262 IBR524262 ILN524262 IVJ524262 JFF524262 JPB524262 JYX524262 KIT524262 KSP524262 LCL524262 LMH524262 LWD524262 MFZ524262 MPV524262 MZR524262 NJN524262 NTJ524262 ODF524262 ONB524262 OWX524262 PGT524262 PQP524262 QAL524262 QKH524262 QUD524262 RDZ524262 RNV524262 RXR524262 SHN524262 SRJ524262 TBF524262 TLB524262 TUX524262 UET524262 UOP524262 UYL524262 VIH524262 VSD524262 WBZ524262 WLV524262 WVR524262 J589798 JF589798 TB589798 ACX589798 AMT589798 AWP589798 BGL589798 BQH589798 CAD589798 CJZ589798 CTV589798 DDR589798 DNN589798 DXJ589798 EHF589798 ERB589798 FAX589798 FKT589798 FUP589798 GEL589798 GOH589798 GYD589798 HHZ589798 HRV589798 IBR589798 ILN589798 IVJ589798 JFF589798 JPB589798 JYX589798 KIT589798 KSP589798 LCL589798 LMH589798 LWD589798 MFZ589798 MPV589798 MZR589798 NJN589798 NTJ589798 ODF589798 ONB589798 OWX589798 PGT589798 PQP589798 QAL589798 QKH589798 QUD589798 RDZ589798 RNV589798 RXR589798 SHN589798 SRJ589798 TBF589798 TLB589798 TUX589798 UET589798 UOP589798 UYL589798 VIH589798 VSD589798 WBZ589798 WLV589798 WVR589798 J655334 JF655334 TB655334 ACX655334 AMT655334 AWP655334 BGL655334 BQH655334 CAD655334 CJZ655334 CTV655334 DDR655334 DNN655334 DXJ655334 EHF655334 ERB655334 FAX655334 FKT655334 FUP655334 GEL655334 GOH655334 GYD655334 HHZ655334 HRV655334 IBR655334 ILN655334 IVJ655334 JFF655334 JPB655334 JYX655334 KIT655334 KSP655334 LCL655334 LMH655334 LWD655334 MFZ655334 MPV655334 MZR655334 NJN655334 NTJ655334 ODF655334 ONB655334 OWX655334 PGT655334 PQP655334 QAL655334 QKH655334 QUD655334 RDZ655334 RNV655334 RXR655334 SHN655334 SRJ655334 TBF655334 TLB655334 TUX655334 UET655334 UOP655334 UYL655334 VIH655334 VSD655334 WBZ655334 WLV655334 WVR655334 J720870 JF720870 TB720870 ACX720870 AMT720870 AWP720870 BGL720870 BQH720870 CAD720870 CJZ720870 CTV720870 DDR720870 DNN720870 DXJ720870 EHF720870 ERB720870 FAX720870 FKT720870 FUP720870 GEL720870 GOH720870 GYD720870 HHZ720870 HRV720870 IBR720870 ILN720870 IVJ720870 JFF720870 JPB720870 JYX720870 KIT720870 KSP720870 LCL720870 LMH720870 LWD720870 MFZ720870 MPV720870 MZR720870 NJN720870 NTJ720870 ODF720870 ONB720870 OWX720870 PGT720870 PQP720870 QAL720870 QKH720870 QUD720870 RDZ720870 RNV720870 RXR720870 SHN720870 SRJ720870 TBF720870 TLB720870 TUX720870 UET720870 UOP720870 UYL720870 VIH720870 VSD720870 WBZ720870 WLV720870 WVR720870 J786406 JF786406 TB786406 ACX786406 AMT786406 AWP786406 BGL786406 BQH786406 CAD786406 CJZ786406 CTV786406 DDR786406 DNN786406 DXJ786406 EHF786406 ERB786406 FAX786406 FKT786406 FUP786406 GEL786406 GOH786406 GYD786406 HHZ786406 HRV786406 IBR786406 ILN786406 IVJ786406 JFF786406 JPB786406 JYX786406 KIT786406 KSP786406 LCL786406 LMH786406 LWD786406 MFZ786406 MPV786406 MZR786406 NJN786406 NTJ786406 ODF786406 ONB786406 OWX786406 PGT786406 PQP786406 QAL786406 QKH786406 QUD786406 RDZ786406 RNV786406 RXR786406 SHN786406 SRJ786406 TBF786406 TLB786406 TUX786406 UET786406 UOP786406 UYL786406 VIH786406 VSD786406 WBZ786406 WLV786406 WVR786406 J851942 JF851942 TB851942 ACX851942 AMT851942 AWP851942 BGL851942 BQH851942 CAD851942 CJZ851942 CTV851942 DDR851942 DNN851942 DXJ851942 EHF851942 ERB851942 FAX851942 FKT851942 FUP851942 GEL851942 GOH851942 GYD851942 HHZ851942 HRV851942 IBR851942 ILN851942 IVJ851942 JFF851942 JPB851942 JYX851942 KIT851942 KSP851942 LCL851942 LMH851942 LWD851942 MFZ851942 MPV851942 MZR851942 NJN851942 NTJ851942 ODF851942 ONB851942 OWX851942 PGT851942 PQP851942 QAL851942 QKH851942 QUD851942 RDZ851942 RNV851942 RXR851942 SHN851942 SRJ851942 TBF851942 TLB851942 TUX851942 UET851942 UOP851942 UYL851942 VIH851942 VSD851942 WBZ851942 WLV851942 WVR851942 J917478 JF917478 TB917478 ACX917478 AMT917478 AWP917478 BGL917478 BQH917478 CAD917478 CJZ917478 CTV917478 DDR917478 DNN917478 DXJ917478 EHF917478 ERB917478 FAX917478 FKT917478 FUP917478 GEL917478 GOH917478 GYD917478 HHZ917478 HRV917478 IBR917478 ILN917478 IVJ917478 JFF917478 JPB917478 JYX917478 KIT917478 KSP917478 LCL917478 LMH917478 LWD917478 MFZ917478 MPV917478 MZR917478 NJN917478 NTJ917478 ODF917478 ONB917478 OWX917478 PGT917478 PQP917478 QAL917478 QKH917478 QUD917478 RDZ917478 RNV917478 RXR917478 SHN917478 SRJ917478 TBF917478 TLB917478 TUX917478 UET917478 UOP917478 UYL917478 VIH917478 VSD917478 WBZ917478 WLV917478 WVR917478 J983014 JF983014 TB983014 ACX983014 AMT983014 AWP983014 BGL983014 BQH983014 CAD983014 CJZ983014 CTV983014 DDR983014 DNN983014 DXJ983014 EHF983014 ERB983014 FAX983014 FKT983014 FUP983014 GEL983014 GOH983014 GYD983014 HHZ983014 HRV983014 IBR983014 ILN983014 IVJ983014 JFF983014 JPB983014 JYX983014 KIT983014 KSP983014 LCL983014 LMH983014 LWD983014 MFZ983014 MPV983014 MZR983014 NJN983014 NTJ983014 ODF983014 ONB983014 OWX983014 PGT983014 PQP983014 QAL983014 QKH983014 QUD983014 RDZ983014 RNV983014 RXR983014 SHN983014 SRJ983014 TBF983014 TLB983014 TUX983014 UET983014 UOP983014 UYL983014 VIH983014 VSD983014 WBZ983014 WLV983014 WVR983014 WVP983014 H65510 JD65510 SZ65510 ACV65510 AMR65510 AWN65510 BGJ65510 BQF65510 CAB65510 CJX65510 CTT65510 DDP65510 DNL65510 DXH65510 EHD65510 EQZ65510 FAV65510 FKR65510 FUN65510 GEJ65510 GOF65510 GYB65510 HHX65510 HRT65510 IBP65510 ILL65510 IVH65510 JFD65510 JOZ65510 JYV65510 KIR65510 KSN65510 LCJ65510 LMF65510 LWB65510 MFX65510 MPT65510 MZP65510 NJL65510 NTH65510 ODD65510 OMZ65510 OWV65510 PGR65510 PQN65510 QAJ65510 QKF65510 QUB65510 RDX65510 RNT65510 RXP65510 SHL65510 SRH65510 TBD65510 TKZ65510 TUV65510 UER65510 UON65510 UYJ65510 VIF65510 VSB65510 WBX65510 WLT65510 WVP65510 H131046 JD131046 SZ131046 ACV131046 AMR131046 AWN131046 BGJ131046 BQF131046 CAB131046 CJX131046 CTT131046 DDP131046 DNL131046 DXH131046 EHD131046 EQZ131046 FAV131046 FKR131046 FUN131046 GEJ131046 GOF131046 GYB131046 HHX131046 HRT131046 IBP131046 ILL131046 IVH131046 JFD131046 JOZ131046 JYV131046 KIR131046 KSN131046 LCJ131046 LMF131046 LWB131046 MFX131046 MPT131046 MZP131046 NJL131046 NTH131046 ODD131046 OMZ131046 OWV131046 PGR131046 PQN131046 QAJ131046 QKF131046 QUB131046 RDX131046 RNT131046 RXP131046 SHL131046 SRH131046 TBD131046 TKZ131046 TUV131046 UER131046 UON131046 UYJ131046 VIF131046 VSB131046 WBX131046 WLT131046 WVP131046 H196582 JD196582 SZ196582 ACV196582 AMR196582 AWN196582 BGJ196582 BQF196582 CAB196582 CJX196582 CTT196582 DDP196582 DNL196582 DXH196582 EHD196582 EQZ196582 FAV196582 FKR196582 FUN196582 GEJ196582 GOF196582 GYB196582 HHX196582 HRT196582 IBP196582 ILL196582 IVH196582 JFD196582 JOZ196582 JYV196582 KIR196582 KSN196582 LCJ196582 LMF196582 LWB196582 MFX196582 MPT196582 MZP196582 NJL196582 NTH196582 ODD196582 OMZ196582 OWV196582 PGR196582 PQN196582 QAJ196582 QKF196582 QUB196582 RDX196582 RNT196582 RXP196582 SHL196582 SRH196582 TBD196582 TKZ196582 TUV196582 UER196582 UON196582 UYJ196582 VIF196582 VSB196582 WBX196582 WLT196582 WVP196582 H262118 JD262118 SZ262118 ACV262118 AMR262118 AWN262118 BGJ262118 BQF262118 CAB262118 CJX262118 CTT262118 DDP262118 DNL262118 DXH262118 EHD262118 EQZ262118 FAV262118 FKR262118 FUN262118 GEJ262118 GOF262118 GYB262118 HHX262118 HRT262118 IBP262118 ILL262118 IVH262118 JFD262118 JOZ262118 JYV262118 KIR262118 KSN262118 LCJ262118 LMF262118 LWB262118 MFX262118 MPT262118 MZP262118 NJL262118 NTH262118 ODD262118 OMZ262118 OWV262118 PGR262118 PQN262118 QAJ262118 QKF262118 QUB262118 RDX262118 RNT262118 RXP262118 SHL262118 SRH262118 TBD262118 TKZ262118 TUV262118 UER262118 UON262118 UYJ262118 VIF262118 VSB262118 WBX262118 WLT262118 WVP262118 H327654 JD327654 SZ327654 ACV327654 AMR327654 AWN327654 BGJ327654 BQF327654 CAB327654 CJX327654 CTT327654 DDP327654 DNL327654 DXH327654 EHD327654 EQZ327654 FAV327654 FKR327654 FUN327654 GEJ327654 GOF327654 GYB327654 HHX327654 HRT327654 IBP327654 ILL327654 IVH327654 JFD327654 JOZ327654 JYV327654 KIR327654 KSN327654 LCJ327654 LMF327654 LWB327654 MFX327654 MPT327654 MZP327654 NJL327654 NTH327654 ODD327654 OMZ327654 OWV327654 PGR327654 PQN327654 QAJ327654 QKF327654 QUB327654 RDX327654 RNT327654 RXP327654 SHL327654 SRH327654 TBD327654 TKZ327654 TUV327654 UER327654 UON327654 UYJ327654 VIF327654 VSB327654 WBX327654 WLT327654 WVP327654 H393190 JD393190 SZ393190 ACV393190 AMR393190 AWN393190 BGJ393190 BQF393190 CAB393190 CJX393190 CTT393190 DDP393190 DNL393190 DXH393190 EHD393190 EQZ393190 FAV393190 FKR393190 FUN393190 GEJ393190 GOF393190 GYB393190 HHX393190 HRT393190 IBP393190 ILL393190 IVH393190 JFD393190 JOZ393190 JYV393190 KIR393190 KSN393190 LCJ393190 LMF393190 LWB393190 MFX393190 MPT393190 MZP393190 NJL393190 NTH393190 ODD393190 OMZ393190 OWV393190 PGR393190 PQN393190 QAJ393190 QKF393190 QUB393190 RDX393190 RNT393190 RXP393190 SHL393190 SRH393190 TBD393190 TKZ393190 TUV393190 UER393190 UON393190 UYJ393190 VIF393190 VSB393190 WBX393190 WLT393190 WVP393190 H458726 JD458726 SZ458726 ACV458726 AMR458726 AWN458726 BGJ458726 BQF458726 CAB458726 CJX458726 CTT458726 DDP458726 DNL458726 DXH458726 EHD458726 EQZ458726 FAV458726 FKR458726 FUN458726 GEJ458726 GOF458726 GYB458726 HHX458726 HRT458726 IBP458726 ILL458726 IVH458726 JFD458726 JOZ458726 JYV458726 KIR458726 KSN458726 LCJ458726 LMF458726 LWB458726 MFX458726 MPT458726 MZP458726 NJL458726 NTH458726 ODD458726 OMZ458726 OWV458726 PGR458726 PQN458726 QAJ458726 QKF458726 QUB458726 RDX458726 RNT458726 RXP458726 SHL458726 SRH458726 TBD458726 TKZ458726 TUV458726 UER458726 UON458726 UYJ458726 VIF458726 VSB458726 WBX458726 WLT458726 WVP458726 H524262 JD524262 SZ524262 ACV524262 AMR524262 AWN524262 BGJ524262 BQF524262 CAB524262 CJX524262 CTT524262 DDP524262 DNL524262 DXH524262 EHD524262 EQZ524262 FAV524262 FKR524262 FUN524262 GEJ524262 GOF524262 GYB524262 HHX524262 HRT524262 IBP524262 ILL524262 IVH524262 JFD524262 JOZ524262 JYV524262 KIR524262 KSN524262 LCJ524262 LMF524262 LWB524262 MFX524262 MPT524262 MZP524262 NJL524262 NTH524262 ODD524262 OMZ524262 OWV524262 PGR524262 PQN524262 QAJ524262 QKF524262 QUB524262 RDX524262 RNT524262 RXP524262 SHL524262 SRH524262 TBD524262 TKZ524262 TUV524262 UER524262 UON524262 UYJ524262 VIF524262 VSB524262 WBX524262 WLT524262 WVP524262 H589798 JD589798 SZ589798 ACV589798 AMR589798 AWN589798 BGJ589798 BQF589798 CAB589798 CJX589798 CTT589798 DDP589798 DNL589798 DXH589798 EHD589798 EQZ589798 FAV589798 FKR589798 FUN589798 GEJ589798 GOF589798 GYB589798 HHX589798 HRT589798 IBP589798 ILL589798 IVH589798 JFD589798 JOZ589798 JYV589798 KIR589798 KSN589798 LCJ589798 LMF589798 LWB589798 MFX589798 MPT589798 MZP589798 NJL589798 NTH589798 ODD589798 OMZ589798 OWV589798 PGR589798 PQN589798 QAJ589798 QKF589798 QUB589798 RDX589798 RNT589798 RXP589798 SHL589798 SRH589798 TBD589798 TKZ589798 TUV589798 UER589798 UON589798 UYJ589798 VIF589798 VSB589798 WBX589798 WLT589798 WVP589798 H655334 JD655334 SZ655334 ACV655334 AMR655334 AWN655334 BGJ655334 BQF655334 CAB655334 CJX655334 CTT655334 DDP655334 DNL655334 DXH655334 EHD655334 EQZ655334 FAV655334 FKR655334 FUN655334 GEJ655334 GOF655334 GYB655334 HHX655334 HRT655334 IBP655334 ILL655334 IVH655334 JFD655334 JOZ655334 JYV655334 KIR655334 KSN655334 LCJ655334 LMF655334 LWB655334 MFX655334 MPT655334 MZP655334 NJL655334 NTH655334 ODD655334 OMZ655334 OWV655334 PGR655334 PQN655334 QAJ655334 QKF655334 QUB655334 RDX655334 RNT655334 RXP655334 SHL655334 SRH655334 TBD655334 TKZ655334 TUV655334 UER655334 UON655334 UYJ655334 VIF655334 VSB655334 WBX655334 WLT655334 WVP655334 H720870 JD720870 SZ720870 ACV720870 AMR720870 AWN720870 BGJ720870 BQF720870 CAB720870 CJX720870 CTT720870 DDP720870 DNL720870 DXH720870 EHD720870 EQZ720870 FAV720870 FKR720870 FUN720870 GEJ720870 GOF720870 GYB720870 HHX720870 HRT720870 IBP720870 ILL720870 IVH720870 JFD720870 JOZ720870 JYV720870 KIR720870 KSN720870 LCJ720870 LMF720870 LWB720870 MFX720870 MPT720870 MZP720870 NJL720870 NTH720870 ODD720870 OMZ720870 OWV720870 PGR720870 PQN720870 QAJ720870 QKF720870 QUB720870 RDX720870 RNT720870 RXP720870 SHL720870 SRH720870 TBD720870 TKZ720870 TUV720870 UER720870 UON720870 UYJ720870 VIF720870 VSB720870 WBX720870 WLT720870 WVP720870 H786406 JD786406 SZ786406 ACV786406 AMR786406 AWN786406 BGJ786406 BQF786406 CAB786406 CJX786406 CTT786406 DDP786406 DNL786406 DXH786406 EHD786406 EQZ786406 FAV786406 FKR786406 FUN786406 GEJ786406 GOF786406 GYB786406 HHX786406 HRT786406 IBP786406 ILL786406 IVH786406 JFD786406 JOZ786406 JYV786406 KIR786406 KSN786406 LCJ786406 LMF786406 LWB786406 MFX786406 MPT786406 MZP786406 NJL786406 NTH786406 ODD786406 OMZ786406 OWV786406 PGR786406 PQN786406 QAJ786406 QKF786406 QUB786406 RDX786406 RNT786406 RXP786406 SHL786406 SRH786406 TBD786406 TKZ786406 TUV786406 UER786406 UON786406 UYJ786406 VIF786406 VSB786406 WBX786406 WLT786406 WVP786406 H851942 JD851942 SZ851942 ACV851942 AMR851942 AWN851942 BGJ851942 BQF851942 CAB851942 CJX851942 CTT851942 DDP851942 DNL851942 DXH851942 EHD851942 EQZ851942 FAV851942 FKR851942 FUN851942 GEJ851942 GOF851942 GYB851942 HHX851942 HRT851942 IBP851942 ILL851942 IVH851942 JFD851942 JOZ851942 JYV851942 KIR851942 KSN851942 LCJ851942 LMF851942 LWB851942 MFX851942 MPT851942 MZP851942 NJL851942 NTH851942 ODD851942 OMZ851942 OWV851942 PGR851942 PQN851942 QAJ851942 QKF851942 QUB851942 RDX851942 RNT851942 RXP851942 SHL851942 SRH851942 TBD851942 TKZ851942 TUV851942 UER851942 UON851942 UYJ851942 VIF851942 VSB851942 WBX851942 WLT851942 WVP851942 H917478 JD917478 SZ917478 ACV917478 AMR917478 AWN917478 BGJ917478 BQF917478 CAB917478 CJX917478 CTT917478 DDP917478 DNL917478 DXH917478 EHD917478 EQZ917478 FAV917478 FKR917478 FUN917478 GEJ917478 GOF917478 GYB917478 HHX917478 HRT917478 IBP917478 ILL917478 IVH917478 JFD917478 JOZ917478 JYV917478 KIR917478 KSN917478 LCJ917478 LMF917478 LWB917478 MFX917478 MPT917478 MZP917478 NJL917478 NTH917478 ODD917478 OMZ917478 OWV917478 PGR917478 PQN917478 QAJ917478 QKF917478 QUB917478 RDX917478 RNT917478 RXP917478 SHL917478 SRH917478 TBD917478 TKZ917478 TUV917478 UER917478 UON917478 UYJ917478 VIF917478 VSB917478 WBX917478 WLT917478 WVP917478 H983014 JD983014 SZ983014 ACV983014 AMR983014 AWN983014 BGJ983014 BQF983014 CAB983014 CJX983014 CTT983014 DDP983014 DNL983014 DXH983014 EHD983014 EQZ983014 FAV983014 FKR983014 FUN983014 GEJ983014 GOF983014 GYB983014 HHX983014 HRT983014 IBP983014 ILL983014 IVH983014 JFD983014 JOZ983014 JYV983014 KIR983014 KSN983014 LCJ983014 LMF983014 LWB983014 MFX983014 MPT983014 MZP983014 NJL983014 NTH983014 ODD983014 OMZ983014 OWV983014 PGR983014 PQN983014 QAJ983014 QKF983014 QUB983014 RDX983014 RNT983014 RXP983014 SHL983014 SRH983014 TBD983014 TKZ983014 TUV983014 UER983014 UON983014 UYJ983014 VIF983014 VSB983014 WBX983014 WLT983014">
      <formula1>1</formula1>
      <formula2>12</formula2>
    </dataValidation>
    <dataValidation type="decimal" allowBlank="1" showInputMessage="1" showErrorMessage="1" sqref="WVP983036:WVP983040 H65523:H65528 JD65523:JD65528 SZ65523:SZ65528 ACV65523:ACV65528 AMR65523:AMR65528 AWN65523:AWN65528 BGJ65523:BGJ65528 BQF65523:BQF65528 CAB65523:CAB65528 CJX65523:CJX65528 CTT65523:CTT65528 DDP65523:DDP65528 DNL65523:DNL65528 DXH65523:DXH65528 EHD65523:EHD65528 EQZ65523:EQZ65528 FAV65523:FAV65528 FKR65523:FKR65528 FUN65523:FUN65528 GEJ65523:GEJ65528 GOF65523:GOF65528 GYB65523:GYB65528 HHX65523:HHX65528 HRT65523:HRT65528 IBP65523:IBP65528 ILL65523:ILL65528 IVH65523:IVH65528 JFD65523:JFD65528 JOZ65523:JOZ65528 JYV65523:JYV65528 KIR65523:KIR65528 KSN65523:KSN65528 LCJ65523:LCJ65528 LMF65523:LMF65528 LWB65523:LWB65528 MFX65523:MFX65528 MPT65523:MPT65528 MZP65523:MZP65528 NJL65523:NJL65528 NTH65523:NTH65528 ODD65523:ODD65528 OMZ65523:OMZ65528 OWV65523:OWV65528 PGR65523:PGR65528 PQN65523:PQN65528 QAJ65523:QAJ65528 QKF65523:QKF65528 QUB65523:QUB65528 RDX65523:RDX65528 RNT65523:RNT65528 RXP65523:RXP65528 SHL65523:SHL65528 SRH65523:SRH65528 TBD65523:TBD65528 TKZ65523:TKZ65528 TUV65523:TUV65528 UER65523:UER65528 UON65523:UON65528 UYJ65523:UYJ65528 VIF65523:VIF65528 VSB65523:VSB65528 WBX65523:WBX65528 WLT65523:WLT65528 WVP65523:WVP65528 H131059:H131064 JD131059:JD131064 SZ131059:SZ131064 ACV131059:ACV131064 AMR131059:AMR131064 AWN131059:AWN131064 BGJ131059:BGJ131064 BQF131059:BQF131064 CAB131059:CAB131064 CJX131059:CJX131064 CTT131059:CTT131064 DDP131059:DDP131064 DNL131059:DNL131064 DXH131059:DXH131064 EHD131059:EHD131064 EQZ131059:EQZ131064 FAV131059:FAV131064 FKR131059:FKR131064 FUN131059:FUN131064 GEJ131059:GEJ131064 GOF131059:GOF131064 GYB131059:GYB131064 HHX131059:HHX131064 HRT131059:HRT131064 IBP131059:IBP131064 ILL131059:ILL131064 IVH131059:IVH131064 JFD131059:JFD131064 JOZ131059:JOZ131064 JYV131059:JYV131064 KIR131059:KIR131064 KSN131059:KSN131064 LCJ131059:LCJ131064 LMF131059:LMF131064 LWB131059:LWB131064 MFX131059:MFX131064 MPT131059:MPT131064 MZP131059:MZP131064 NJL131059:NJL131064 NTH131059:NTH131064 ODD131059:ODD131064 OMZ131059:OMZ131064 OWV131059:OWV131064 PGR131059:PGR131064 PQN131059:PQN131064 QAJ131059:QAJ131064 QKF131059:QKF131064 QUB131059:QUB131064 RDX131059:RDX131064 RNT131059:RNT131064 RXP131059:RXP131064 SHL131059:SHL131064 SRH131059:SRH131064 TBD131059:TBD131064 TKZ131059:TKZ131064 TUV131059:TUV131064 UER131059:UER131064 UON131059:UON131064 UYJ131059:UYJ131064 VIF131059:VIF131064 VSB131059:VSB131064 WBX131059:WBX131064 WLT131059:WLT131064 WVP131059:WVP131064 H196595:H196600 JD196595:JD196600 SZ196595:SZ196600 ACV196595:ACV196600 AMR196595:AMR196600 AWN196595:AWN196600 BGJ196595:BGJ196600 BQF196595:BQF196600 CAB196595:CAB196600 CJX196595:CJX196600 CTT196595:CTT196600 DDP196595:DDP196600 DNL196595:DNL196600 DXH196595:DXH196600 EHD196595:EHD196600 EQZ196595:EQZ196600 FAV196595:FAV196600 FKR196595:FKR196600 FUN196595:FUN196600 GEJ196595:GEJ196600 GOF196595:GOF196600 GYB196595:GYB196600 HHX196595:HHX196600 HRT196595:HRT196600 IBP196595:IBP196600 ILL196595:ILL196600 IVH196595:IVH196600 JFD196595:JFD196600 JOZ196595:JOZ196600 JYV196595:JYV196600 KIR196595:KIR196600 KSN196595:KSN196600 LCJ196595:LCJ196600 LMF196595:LMF196600 LWB196595:LWB196600 MFX196595:MFX196600 MPT196595:MPT196600 MZP196595:MZP196600 NJL196595:NJL196600 NTH196595:NTH196600 ODD196595:ODD196600 OMZ196595:OMZ196600 OWV196595:OWV196600 PGR196595:PGR196600 PQN196595:PQN196600 QAJ196595:QAJ196600 QKF196595:QKF196600 QUB196595:QUB196600 RDX196595:RDX196600 RNT196595:RNT196600 RXP196595:RXP196600 SHL196595:SHL196600 SRH196595:SRH196600 TBD196595:TBD196600 TKZ196595:TKZ196600 TUV196595:TUV196600 UER196595:UER196600 UON196595:UON196600 UYJ196595:UYJ196600 VIF196595:VIF196600 VSB196595:VSB196600 WBX196595:WBX196600 WLT196595:WLT196600 WVP196595:WVP196600 H262131:H262136 JD262131:JD262136 SZ262131:SZ262136 ACV262131:ACV262136 AMR262131:AMR262136 AWN262131:AWN262136 BGJ262131:BGJ262136 BQF262131:BQF262136 CAB262131:CAB262136 CJX262131:CJX262136 CTT262131:CTT262136 DDP262131:DDP262136 DNL262131:DNL262136 DXH262131:DXH262136 EHD262131:EHD262136 EQZ262131:EQZ262136 FAV262131:FAV262136 FKR262131:FKR262136 FUN262131:FUN262136 GEJ262131:GEJ262136 GOF262131:GOF262136 GYB262131:GYB262136 HHX262131:HHX262136 HRT262131:HRT262136 IBP262131:IBP262136 ILL262131:ILL262136 IVH262131:IVH262136 JFD262131:JFD262136 JOZ262131:JOZ262136 JYV262131:JYV262136 KIR262131:KIR262136 KSN262131:KSN262136 LCJ262131:LCJ262136 LMF262131:LMF262136 LWB262131:LWB262136 MFX262131:MFX262136 MPT262131:MPT262136 MZP262131:MZP262136 NJL262131:NJL262136 NTH262131:NTH262136 ODD262131:ODD262136 OMZ262131:OMZ262136 OWV262131:OWV262136 PGR262131:PGR262136 PQN262131:PQN262136 QAJ262131:QAJ262136 QKF262131:QKF262136 QUB262131:QUB262136 RDX262131:RDX262136 RNT262131:RNT262136 RXP262131:RXP262136 SHL262131:SHL262136 SRH262131:SRH262136 TBD262131:TBD262136 TKZ262131:TKZ262136 TUV262131:TUV262136 UER262131:UER262136 UON262131:UON262136 UYJ262131:UYJ262136 VIF262131:VIF262136 VSB262131:VSB262136 WBX262131:WBX262136 WLT262131:WLT262136 WVP262131:WVP262136 H327667:H327672 JD327667:JD327672 SZ327667:SZ327672 ACV327667:ACV327672 AMR327667:AMR327672 AWN327667:AWN327672 BGJ327667:BGJ327672 BQF327667:BQF327672 CAB327667:CAB327672 CJX327667:CJX327672 CTT327667:CTT327672 DDP327667:DDP327672 DNL327667:DNL327672 DXH327667:DXH327672 EHD327667:EHD327672 EQZ327667:EQZ327672 FAV327667:FAV327672 FKR327667:FKR327672 FUN327667:FUN327672 GEJ327667:GEJ327672 GOF327667:GOF327672 GYB327667:GYB327672 HHX327667:HHX327672 HRT327667:HRT327672 IBP327667:IBP327672 ILL327667:ILL327672 IVH327667:IVH327672 JFD327667:JFD327672 JOZ327667:JOZ327672 JYV327667:JYV327672 KIR327667:KIR327672 KSN327667:KSN327672 LCJ327667:LCJ327672 LMF327667:LMF327672 LWB327667:LWB327672 MFX327667:MFX327672 MPT327667:MPT327672 MZP327667:MZP327672 NJL327667:NJL327672 NTH327667:NTH327672 ODD327667:ODD327672 OMZ327667:OMZ327672 OWV327667:OWV327672 PGR327667:PGR327672 PQN327667:PQN327672 QAJ327667:QAJ327672 QKF327667:QKF327672 QUB327667:QUB327672 RDX327667:RDX327672 RNT327667:RNT327672 RXP327667:RXP327672 SHL327667:SHL327672 SRH327667:SRH327672 TBD327667:TBD327672 TKZ327667:TKZ327672 TUV327667:TUV327672 UER327667:UER327672 UON327667:UON327672 UYJ327667:UYJ327672 VIF327667:VIF327672 VSB327667:VSB327672 WBX327667:WBX327672 WLT327667:WLT327672 WVP327667:WVP327672 H393203:H393208 JD393203:JD393208 SZ393203:SZ393208 ACV393203:ACV393208 AMR393203:AMR393208 AWN393203:AWN393208 BGJ393203:BGJ393208 BQF393203:BQF393208 CAB393203:CAB393208 CJX393203:CJX393208 CTT393203:CTT393208 DDP393203:DDP393208 DNL393203:DNL393208 DXH393203:DXH393208 EHD393203:EHD393208 EQZ393203:EQZ393208 FAV393203:FAV393208 FKR393203:FKR393208 FUN393203:FUN393208 GEJ393203:GEJ393208 GOF393203:GOF393208 GYB393203:GYB393208 HHX393203:HHX393208 HRT393203:HRT393208 IBP393203:IBP393208 ILL393203:ILL393208 IVH393203:IVH393208 JFD393203:JFD393208 JOZ393203:JOZ393208 JYV393203:JYV393208 KIR393203:KIR393208 KSN393203:KSN393208 LCJ393203:LCJ393208 LMF393203:LMF393208 LWB393203:LWB393208 MFX393203:MFX393208 MPT393203:MPT393208 MZP393203:MZP393208 NJL393203:NJL393208 NTH393203:NTH393208 ODD393203:ODD393208 OMZ393203:OMZ393208 OWV393203:OWV393208 PGR393203:PGR393208 PQN393203:PQN393208 QAJ393203:QAJ393208 QKF393203:QKF393208 QUB393203:QUB393208 RDX393203:RDX393208 RNT393203:RNT393208 RXP393203:RXP393208 SHL393203:SHL393208 SRH393203:SRH393208 TBD393203:TBD393208 TKZ393203:TKZ393208 TUV393203:TUV393208 UER393203:UER393208 UON393203:UON393208 UYJ393203:UYJ393208 VIF393203:VIF393208 VSB393203:VSB393208 WBX393203:WBX393208 WLT393203:WLT393208 WVP393203:WVP393208 H458739:H458744 JD458739:JD458744 SZ458739:SZ458744 ACV458739:ACV458744 AMR458739:AMR458744 AWN458739:AWN458744 BGJ458739:BGJ458744 BQF458739:BQF458744 CAB458739:CAB458744 CJX458739:CJX458744 CTT458739:CTT458744 DDP458739:DDP458744 DNL458739:DNL458744 DXH458739:DXH458744 EHD458739:EHD458744 EQZ458739:EQZ458744 FAV458739:FAV458744 FKR458739:FKR458744 FUN458739:FUN458744 GEJ458739:GEJ458744 GOF458739:GOF458744 GYB458739:GYB458744 HHX458739:HHX458744 HRT458739:HRT458744 IBP458739:IBP458744 ILL458739:ILL458744 IVH458739:IVH458744 JFD458739:JFD458744 JOZ458739:JOZ458744 JYV458739:JYV458744 KIR458739:KIR458744 KSN458739:KSN458744 LCJ458739:LCJ458744 LMF458739:LMF458744 LWB458739:LWB458744 MFX458739:MFX458744 MPT458739:MPT458744 MZP458739:MZP458744 NJL458739:NJL458744 NTH458739:NTH458744 ODD458739:ODD458744 OMZ458739:OMZ458744 OWV458739:OWV458744 PGR458739:PGR458744 PQN458739:PQN458744 QAJ458739:QAJ458744 QKF458739:QKF458744 QUB458739:QUB458744 RDX458739:RDX458744 RNT458739:RNT458744 RXP458739:RXP458744 SHL458739:SHL458744 SRH458739:SRH458744 TBD458739:TBD458744 TKZ458739:TKZ458744 TUV458739:TUV458744 UER458739:UER458744 UON458739:UON458744 UYJ458739:UYJ458744 VIF458739:VIF458744 VSB458739:VSB458744 WBX458739:WBX458744 WLT458739:WLT458744 WVP458739:WVP458744 H524275:H524280 JD524275:JD524280 SZ524275:SZ524280 ACV524275:ACV524280 AMR524275:AMR524280 AWN524275:AWN524280 BGJ524275:BGJ524280 BQF524275:BQF524280 CAB524275:CAB524280 CJX524275:CJX524280 CTT524275:CTT524280 DDP524275:DDP524280 DNL524275:DNL524280 DXH524275:DXH524280 EHD524275:EHD524280 EQZ524275:EQZ524280 FAV524275:FAV524280 FKR524275:FKR524280 FUN524275:FUN524280 GEJ524275:GEJ524280 GOF524275:GOF524280 GYB524275:GYB524280 HHX524275:HHX524280 HRT524275:HRT524280 IBP524275:IBP524280 ILL524275:ILL524280 IVH524275:IVH524280 JFD524275:JFD524280 JOZ524275:JOZ524280 JYV524275:JYV524280 KIR524275:KIR524280 KSN524275:KSN524280 LCJ524275:LCJ524280 LMF524275:LMF524280 LWB524275:LWB524280 MFX524275:MFX524280 MPT524275:MPT524280 MZP524275:MZP524280 NJL524275:NJL524280 NTH524275:NTH524280 ODD524275:ODD524280 OMZ524275:OMZ524280 OWV524275:OWV524280 PGR524275:PGR524280 PQN524275:PQN524280 QAJ524275:QAJ524280 QKF524275:QKF524280 QUB524275:QUB524280 RDX524275:RDX524280 RNT524275:RNT524280 RXP524275:RXP524280 SHL524275:SHL524280 SRH524275:SRH524280 TBD524275:TBD524280 TKZ524275:TKZ524280 TUV524275:TUV524280 UER524275:UER524280 UON524275:UON524280 UYJ524275:UYJ524280 VIF524275:VIF524280 VSB524275:VSB524280 WBX524275:WBX524280 WLT524275:WLT524280 WVP524275:WVP524280 H589811:H589816 JD589811:JD589816 SZ589811:SZ589816 ACV589811:ACV589816 AMR589811:AMR589816 AWN589811:AWN589816 BGJ589811:BGJ589816 BQF589811:BQF589816 CAB589811:CAB589816 CJX589811:CJX589816 CTT589811:CTT589816 DDP589811:DDP589816 DNL589811:DNL589816 DXH589811:DXH589816 EHD589811:EHD589816 EQZ589811:EQZ589816 FAV589811:FAV589816 FKR589811:FKR589816 FUN589811:FUN589816 GEJ589811:GEJ589816 GOF589811:GOF589816 GYB589811:GYB589816 HHX589811:HHX589816 HRT589811:HRT589816 IBP589811:IBP589816 ILL589811:ILL589816 IVH589811:IVH589816 JFD589811:JFD589816 JOZ589811:JOZ589816 JYV589811:JYV589816 KIR589811:KIR589816 KSN589811:KSN589816 LCJ589811:LCJ589816 LMF589811:LMF589816 LWB589811:LWB589816 MFX589811:MFX589816 MPT589811:MPT589816 MZP589811:MZP589816 NJL589811:NJL589816 NTH589811:NTH589816 ODD589811:ODD589816 OMZ589811:OMZ589816 OWV589811:OWV589816 PGR589811:PGR589816 PQN589811:PQN589816 QAJ589811:QAJ589816 QKF589811:QKF589816 QUB589811:QUB589816 RDX589811:RDX589816 RNT589811:RNT589816 RXP589811:RXP589816 SHL589811:SHL589816 SRH589811:SRH589816 TBD589811:TBD589816 TKZ589811:TKZ589816 TUV589811:TUV589816 UER589811:UER589816 UON589811:UON589816 UYJ589811:UYJ589816 VIF589811:VIF589816 VSB589811:VSB589816 WBX589811:WBX589816 WLT589811:WLT589816 WVP589811:WVP589816 H655347:H655352 JD655347:JD655352 SZ655347:SZ655352 ACV655347:ACV655352 AMR655347:AMR655352 AWN655347:AWN655352 BGJ655347:BGJ655352 BQF655347:BQF655352 CAB655347:CAB655352 CJX655347:CJX655352 CTT655347:CTT655352 DDP655347:DDP655352 DNL655347:DNL655352 DXH655347:DXH655352 EHD655347:EHD655352 EQZ655347:EQZ655352 FAV655347:FAV655352 FKR655347:FKR655352 FUN655347:FUN655352 GEJ655347:GEJ655352 GOF655347:GOF655352 GYB655347:GYB655352 HHX655347:HHX655352 HRT655347:HRT655352 IBP655347:IBP655352 ILL655347:ILL655352 IVH655347:IVH655352 JFD655347:JFD655352 JOZ655347:JOZ655352 JYV655347:JYV655352 KIR655347:KIR655352 KSN655347:KSN655352 LCJ655347:LCJ655352 LMF655347:LMF655352 LWB655347:LWB655352 MFX655347:MFX655352 MPT655347:MPT655352 MZP655347:MZP655352 NJL655347:NJL655352 NTH655347:NTH655352 ODD655347:ODD655352 OMZ655347:OMZ655352 OWV655347:OWV655352 PGR655347:PGR655352 PQN655347:PQN655352 QAJ655347:QAJ655352 QKF655347:QKF655352 QUB655347:QUB655352 RDX655347:RDX655352 RNT655347:RNT655352 RXP655347:RXP655352 SHL655347:SHL655352 SRH655347:SRH655352 TBD655347:TBD655352 TKZ655347:TKZ655352 TUV655347:TUV655352 UER655347:UER655352 UON655347:UON655352 UYJ655347:UYJ655352 VIF655347:VIF655352 VSB655347:VSB655352 WBX655347:WBX655352 WLT655347:WLT655352 WVP655347:WVP655352 H720883:H720888 JD720883:JD720888 SZ720883:SZ720888 ACV720883:ACV720888 AMR720883:AMR720888 AWN720883:AWN720888 BGJ720883:BGJ720888 BQF720883:BQF720888 CAB720883:CAB720888 CJX720883:CJX720888 CTT720883:CTT720888 DDP720883:DDP720888 DNL720883:DNL720888 DXH720883:DXH720888 EHD720883:EHD720888 EQZ720883:EQZ720888 FAV720883:FAV720888 FKR720883:FKR720888 FUN720883:FUN720888 GEJ720883:GEJ720888 GOF720883:GOF720888 GYB720883:GYB720888 HHX720883:HHX720888 HRT720883:HRT720888 IBP720883:IBP720888 ILL720883:ILL720888 IVH720883:IVH720888 JFD720883:JFD720888 JOZ720883:JOZ720888 JYV720883:JYV720888 KIR720883:KIR720888 KSN720883:KSN720888 LCJ720883:LCJ720888 LMF720883:LMF720888 LWB720883:LWB720888 MFX720883:MFX720888 MPT720883:MPT720888 MZP720883:MZP720888 NJL720883:NJL720888 NTH720883:NTH720888 ODD720883:ODD720888 OMZ720883:OMZ720888 OWV720883:OWV720888 PGR720883:PGR720888 PQN720883:PQN720888 QAJ720883:QAJ720888 QKF720883:QKF720888 QUB720883:QUB720888 RDX720883:RDX720888 RNT720883:RNT720888 RXP720883:RXP720888 SHL720883:SHL720888 SRH720883:SRH720888 TBD720883:TBD720888 TKZ720883:TKZ720888 TUV720883:TUV720888 UER720883:UER720888 UON720883:UON720888 UYJ720883:UYJ720888 VIF720883:VIF720888 VSB720883:VSB720888 WBX720883:WBX720888 WLT720883:WLT720888 WVP720883:WVP720888 H786419:H786424 JD786419:JD786424 SZ786419:SZ786424 ACV786419:ACV786424 AMR786419:AMR786424 AWN786419:AWN786424 BGJ786419:BGJ786424 BQF786419:BQF786424 CAB786419:CAB786424 CJX786419:CJX786424 CTT786419:CTT786424 DDP786419:DDP786424 DNL786419:DNL786424 DXH786419:DXH786424 EHD786419:EHD786424 EQZ786419:EQZ786424 FAV786419:FAV786424 FKR786419:FKR786424 FUN786419:FUN786424 GEJ786419:GEJ786424 GOF786419:GOF786424 GYB786419:GYB786424 HHX786419:HHX786424 HRT786419:HRT786424 IBP786419:IBP786424 ILL786419:ILL786424 IVH786419:IVH786424 JFD786419:JFD786424 JOZ786419:JOZ786424 JYV786419:JYV786424 KIR786419:KIR786424 KSN786419:KSN786424 LCJ786419:LCJ786424 LMF786419:LMF786424 LWB786419:LWB786424 MFX786419:MFX786424 MPT786419:MPT786424 MZP786419:MZP786424 NJL786419:NJL786424 NTH786419:NTH786424 ODD786419:ODD786424 OMZ786419:OMZ786424 OWV786419:OWV786424 PGR786419:PGR786424 PQN786419:PQN786424 QAJ786419:QAJ786424 QKF786419:QKF786424 QUB786419:QUB786424 RDX786419:RDX786424 RNT786419:RNT786424 RXP786419:RXP786424 SHL786419:SHL786424 SRH786419:SRH786424 TBD786419:TBD786424 TKZ786419:TKZ786424 TUV786419:TUV786424 UER786419:UER786424 UON786419:UON786424 UYJ786419:UYJ786424 VIF786419:VIF786424 VSB786419:VSB786424 WBX786419:WBX786424 WLT786419:WLT786424 WVP786419:WVP786424 H851955:H851960 JD851955:JD851960 SZ851955:SZ851960 ACV851955:ACV851960 AMR851955:AMR851960 AWN851955:AWN851960 BGJ851955:BGJ851960 BQF851955:BQF851960 CAB851955:CAB851960 CJX851955:CJX851960 CTT851955:CTT851960 DDP851955:DDP851960 DNL851955:DNL851960 DXH851955:DXH851960 EHD851955:EHD851960 EQZ851955:EQZ851960 FAV851955:FAV851960 FKR851955:FKR851960 FUN851955:FUN851960 GEJ851955:GEJ851960 GOF851955:GOF851960 GYB851955:GYB851960 HHX851955:HHX851960 HRT851955:HRT851960 IBP851955:IBP851960 ILL851955:ILL851960 IVH851955:IVH851960 JFD851955:JFD851960 JOZ851955:JOZ851960 JYV851955:JYV851960 KIR851955:KIR851960 KSN851955:KSN851960 LCJ851955:LCJ851960 LMF851955:LMF851960 LWB851955:LWB851960 MFX851955:MFX851960 MPT851955:MPT851960 MZP851955:MZP851960 NJL851955:NJL851960 NTH851955:NTH851960 ODD851955:ODD851960 OMZ851955:OMZ851960 OWV851955:OWV851960 PGR851955:PGR851960 PQN851955:PQN851960 QAJ851955:QAJ851960 QKF851955:QKF851960 QUB851955:QUB851960 RDX851955:RDX851960 RNT851955:RNT851960 RXP851955:RXP851960 SHL851955:SHL851960 SRH851955:SRH851960 TBD851955:TBD851960 TKZ851955:TKZ851960 TUV851955:TUV851960 UER851955:UER851960 UON851955:UON851960 UYJ851955:UYJ851960 VIF851955:VIF851960 VSB851955:VSB851960 WBX851955:WBX851960 WLT851955:WLT851960 WVP851955:WVP851960 H917491:H917496 JD917491:JD917496 SZ917491:SZ917496 ACV917491:ACV917496 AMR917491:AMR917496 AWN917491:AWN917496 BGJ917491:BGJ917496 BQF917491:BQF917496 CAB917491:CAB917496 CJX917491:CJX917496 CTT917491:CTT917496 DDP917491:DDP917496 DNL917491:DNL917496 DXH917491:DXH917496 EHD917491:EHD917496 EQZ917491:EQZ917496 FAV917491:FAV917496 FKR917491:FKR917496 FUN917491:FUN917496 GEJ917491:GEJ917496 GOF917491:GOF917496 GYB917491:GYB917496 HHX917491:HHX917496 HRT917491:HRT917496 IBP917491:IBP917496 ILL917491:ILL917496 IVH917491:IVH917496 JFD917491:JFD917496 JOZ917491:JOZ917496 JYV917491:JYV917496 KIR917491:KIR917496 KSN917491:KSN917496 LCJ917491:LCJ917496 LMF917491:LMF917496 LWB917491:LWB917496 MFX917491:MFX917496 MPT917491:MPT917496 MZP917491:MZP917496 NJL917491:NJL917496 NTH917491:NTH917496 ODD917491:ODD917496 OMZ917491:OMZ917496 OWV917491:OWV917496 PGR917491:PGR917496 PQN917491:PQN917496 QAJ917491:QAJ917496 QKF917491:QKF917496 QUB917491:QUB917496 RDX917491:RDX917496 RNT917491:RNT917496 RXP917491:RXP917496 SHL917491:SHL917496 SRH917491:SRH917496 TBD917491:TBD917496 TKZ917491:TKZ917496 TUV917491:TUV917496 UER917491:UER917496 UON917491:UON917496 UYJ917491:UYJ917496 VIF917491:VIF917496 VSB917491:VSB917496 WBX917491:WBX917496 WLT917491:WLT917496 WVP917491:WVP917496 H983027:H983032 JD983027:JD983032 SZ983027:SZ983032 ACV983027:ACV983032 AMR983027:AMR983032 AWN983027:AWN983032 BGJ983027:BGJ983032 BQF983027:BQF983032 CAB983027:CAB983032 CJX983027:CJX983032 CTT983027:CTT983032 DDP983027:DDP983032 DNL983027:DNL983032 DXH983027:DXH983032 EHD983027:EHD983032 EQZ983027:EQZ983032 FAV983027:FAV983032 FKR983027:FKR983032 FUN983027:FUN983032 GEJ983027:GEJ983032 GOF983027:GOF983032 GYB983027:GYB983032 HHX983027:HHX983032 HRT983027:HRT983032 IBP983027:IBP983032 ILL983027:ILL983032 IVH983027:IVH983032 JFD983027:JFD983032 JOZ983027:JOZ983032 JYV983027:JYV983032 KIR983027:KIR983032 KSN983027:KSN983032 LCJ983027:LCJ983032 LMF983027:LMF983032 LWB983027:LWB983032 MFX983027:MFX983032 MPT983027:MPT983032 MZP983027:MZP983032 NJL983027:NJL983032 NTH983027:NTH983032 ODD983027:ODD983032 OMZ983027:OMZ983032 OWV983027:OWV983032 PGR983027:PGR983032 PQN983027:PQN983032 QAJ983027:QAJ983032 QKF983027:QKF983032 QUB983027:QUB983032 RDX983027:RDX983032 RNT983027:RNT983032 RXP983027:RXP983032 SHL983027:SHL983032 SRH983027:SRH983032 TBD983027:TBD983032 TKZ983027:TKZ983032 TUV983027:TUV983032 UER983027:UER983032 UON983027:UON983032 UYJ983027:UYJ983032 VIF983027:VIF983032 VSB983027:VSB983032 WBX983027:WBX983032 WLT983027:WLT983032 WVP983027:WVP983032 H65532:H65536 JD65532:JD65536 SZ65532:SZ65536 ACV65532:ACV65536 AMR65532:AMR65536 AWN65532:AWN65536 BGJ65532:BGJ65536 BQF65532:BQF65536 CAB65532:CAB65536 CJX65532:CJX65536 CTT65532:CTT65536 DDP65532:DDP65536 DNL65532:DNL65536 DXH65532:DXH65536 EHD65532:EHD65536 EQZ65532:EQZ65536 FAV65532:FAV65536 FKR65532:FKR65536 FUN65532:FUN65536 GEJ65532:GEJ65536 GOF65532:GOF65536 GYB65532:GYB65536 HHX65532:HHX65536 HRT65532:HRT65536 IBP65532:IBP65536 ILL65532:ILL65536 IVH65532:IVH65536 JFD65532:JFD65536 JOZ65532:JOZ65536 JYV65532:JYV65536 KIR65532:KIR65536 KSN65532:KSN65536 LCJ65532:LCJ65536 LMF65532:LMF65536 LWB65532:LWB65536 MFX65532:MFX65536 MPT65532:MPT65536 MZP65532:MZP65536 NJL65532:NJL65536 NTH65532:NTH65536 ODD65532:ODD65536 OMZ65532:OMZ65536 OWV65532:OWV65536 PGR65532:PGR65536 PQN65532:PQN65536 QAJ65532:QAJ65536 QKF65532:QKF65536 QUB65532:QUB65536 RDX65532:RDX65536 RNT65532:RNT65536 RXP65532:RXP65536 SHL65532:SHL65536 SRH65532:SRH65536 TBD65532:TBD65536 TKZ65532:TKZ65536 TUV65532:TUV65536 UER65532:UER65536 UON65532:UON65536 UYJ65532:UYJ65536 VIF65532:VIF65536 VSB65532:VSB65536 WBX65532:WBX65536 WLT65532:WLT65536 WVP65532:WVP65536 H131068:H131072 JD131068:JD131072 SZ131068:SZ131072 ACV131068:ACV131072 AMR131068:AMR131072 AWN131068:AWN131072 BGJ131068:BGJ131072 BQF131068:BQF131072 CAB131068:CAB131072 CJX131068:CJX131072 CTT131068:CTT131072 DDP131068:DDP131072 DNL131068:DNL131072 DXH131068:DXH131072 EHD131068:EHD131072 EQZ131068:EQZ131072 FAV131068:FAV131072 FKR131068:FKR131072 FUN131068:FUN131072 GEJ131068:GEJ131072 GOF131068:GOF131072 GYB131068:GYB131072 HHX131068:HHX131072 HRT131068:HRT131072 IBP131068:IBP131072 ILL131068:ILL131072 IVH131068:IVH131072 JFD131068:JFD131072 JOZ131068:JOZ131072 JYV131068:JYV131072 KIR131068:KIR131072 KSN131068:KSN131072 LCJ131068:LCJ131072 LMF131068:LMF131072 LWB131068:LWB131072 MFX131068:MFX131072 MPT131068:MPT131072 MZP131068:MZP131072 NJL131068:NJL131072 NTH131068:NTH131072 ODD131068:ODD131072 OMZ131068:OMZ131072 OWV131068:OWV131072 PGR131068:PGR131072 PQN131068:PQN131072 QAJ131068:QAJ131072 QKF131068:QKF131072 QUB131068:QUB131072 RDX131068:RDX131072 RNT131068:RNT131072 RXP131068:RXP131072 SHL131068:SHL131072 SRH131068:SRH131072 TBD131068:TBD131072 TKZ131068:TKZ131072 TUV131068:TUV131072 UER131068:UER131072 UON131068:UON131072 UYJ131068:UYJ131072 VIF131068:VIF131072 VSB131068:VSB131072 WBX131068:WBX131072 WLT131068:WLT131072 WVP131068:WVP131072 H196604:H196608 JD196604:JD196608 SZ196604:SZ196608 ACV196604:ACV196608 AMR196604:AMR196608 AWN196604:AWN196608 BGJ196604:BGJ196608 BQF196604:BQF196608 CAB196604:CAB196608 CJX196604:CJX196608 CTT196604:CTT196608 DDP196604:DDP196608 DNL196604:DNL196608 DXH196604:DXH196608 EHD196604:EHD196608 EQZ196604:EQZ196608 FAV196604:FAV196608 FKR196604:FKR196608 FUN196604:FUN196608 GEJ196604:GEJ196608 GOF196604:GOF196608 GYB196604:GYB196608 HHX196604:HHX196608 HRT196604:HRT196608 IBP196604:IBP196608 ILL196604:ILL196608 IVH196604:IVH196608 JFD196604:JFD196608 JOZ196604:JOZ196608 JYV196604:JYV196608 KIR196604:KIR196608 KSN196604:KSN196608 LCJ196604:LCJ196608 LMF196604:LMF196608 LWB196604:LWB196608 MFX196604:MFX196608 MPT196604:MPT196608 MZP196604:MZP196608 NJL196604:NJL196608 NTH196604:NTH196608 ODD196604:ODD196608 OMZ196604:OMZ196608 OWV196604:OWV196608 PGR196604:PGR196608 PQN196604:PQN196608 QAJ196604:QAJ196608 QKF196604:QKF196608 QUB196604:QUB196608 RDX196604:RDX196608 RNT196604:RNT196608 RXP196604:RXP196608 SHL196604:SHL196608 SRH196604:SRH196608 TBD196604:TBD196608 TKZ196604:TKZ196608 TUV196604:TUV196608 UER196604:UER196608 UON196604:UON196608 UYJ196604:UYJ196608 VIF196604:VIF196608 VSB196604:VSB196608 WBX196604:WBX196608 WLT196604:WLT196608 WVP196604:WVP196608 H262140:H262144 JD262140:JD262144 SZ262140:SZ262144 ACV262140:ACV262144 AMR262140:AMR262144 AWN262140:AWN262144 BGJ262140:BGJ262144 BQF262140:BQF262144 CAB262140:CAB262144 CJX262140:CJX262144 CTT262140:CTT262144 DDP262140:DDP262144 DNL262140:DNL262144 DXH262140:DXH262144 EHD262140:EHD262144 EQZ262140:EQZ262144 FAV262140:FAV262144 FKR262140:FKR262144 FUN262140:FUN262144 GEJ262140:GEJ262144 GOF262140:GOF262144 GYB262140:GYB262144 HHX262140:HHX262144 HRT262140:HRT262144 IBP262140:IBP262144 ILL262140:ILL262144 IVH262140:IVH262144 JFD262140:JFD262144 JOZ262140:JOZ262144 JYV262140:JYV262144 KIR262140:KIR262144 KSN262140:KSN262144 LCJ262140:LCJ262144 LMF262140:LMF262144 LWB262140:LWB262144 MFX262140:MFX262144 MPT262140:MPT262144 MZP262140:MZP262144 NJL262140:NJL262144 NTH262140:NTH262144 ODD262140:ODD262144 OMZ262140:OMZ262144 OWV262140:OWV262144 PGR262140:PGR262144 PQN262140:PQN262144 QAJ262140:QAJ262144 QKF262140:QKF262144 QUB262140:QUB262144 RDX262140:RDX262144 RNT262140:RNT262144 RXP262140:RXP262144 SHL262140:SHL262144 SRH262140:SRH262144 TBD262140:TBD262144 TKZ262140:TKZ262144 TUV262140:TUV262144 UER262140:UER262144 UON262140:UON262144 UYJ262140:UYJ262144 VIF262140:VIF262144 VSB262140:VSB262144 WBX262140:WBX262144 WLT262140:WLT262144 WVP262140:WVP262144 H327676:H327680 JD327676:JD327680 SZ327676:SZ327680 ACV327676:ACV327680 AMR327676:AMR327680 AWN327676:AWN327680 BGJ327676:BGJ327680 BQF327676:BQF327680 CAB327676:CAB327680 CJX327676:CJX327680 CTT327676:CTT327680 DDP327676:DDP327680 DNL327676:DNL327680 DXH327676:DXH327680 EHD327676:EHD327680 EQZ327676:EQZ327680 FAV327676:FAV327680 FKR327676:FKR327680 FUN327676:FUN327680 GEJ327676:GEJ327680 GOF327676:GOF327680 GYB327676:GYB327680 HHX327676:HHX327680 HRT327676:HRT327680 IBP327676:IBP327680 ILL327676:ILL327680 IVH327676:IVH327680 JFD327676:JFD327680 JOZ327676:JOZ327680 JYV327676:JYV327680 KIR327676:KIR327680 KSN327676:KSN327680 LCJ327676:LCJ327680 LMF327676:LMF327680 LWB327676:LWB327680 MFX327676:MFX327680 MPT327676:MPT327680 MZP327676:MZP327680 NJL327676:NJL327680 NTH327676:NTH327680 ODD327676:ODD327680 OMZ327676:OMZ327680 OWV327676:OWV327680 PGR327676:PGR327680 PQN327676:PQN327680 QAJ327676:QAJ327680 QKF327676:QKF327680 QUB327676:QUB327680 RDX327676:RDX327680 RNT327676:RNT327680 RXP327676:RXP327680 SHL327676:SHL327680 SRH327676:SRH327680 TBD327676:TBD327680 TKZ327676:TKZ327680 TUV327676:TUV327680 UER327676:UER327680 UON327676:UON327680 UYJ327676:UYJ327680 VIF327676:VIF327680 VSB327676:VSB327680 WBX327676:WBX327680 WLT327676:WLT327680 WVP327676:WVP327680 H393212:H393216 JD393212:JD393216 SZ393212:SZ393216 ACV393212:ACV393216 AMR393212:AMR393216 AWN393212:AWN393216 BGJ393212:BGJ393216 BQF393212:BQF393216 CAB393212:CAB393216 CJX393212:CJX393216 CTT393212:CTT393216 DDP393212:DDP393216 DNL393212:DNL393216 DXH393212:DXH393216 EHD393212:EHD393216 EQZ393212:EQZ393216 FAV393212:FAV393216 FKR393212:FKR393216 FUN393212:FUN393216 GEJ393212:GEJ393216 GOF393212:GOF393216 GYB393212:GYB393216 HHX393212:HHX393216 HRT393212:HRT393216 IBP393212:IBP393216 ILL393212:ILL393216 IVH393212:IVH393216 JFD393212:JFD393216 JOZ393212:JOZ393216 JYV393212:JYV393216 KIR393212:KIR393216 KSN393212:KSN393216 LCJ393212:LCJ393216 LMF393212:LMF393216 LWB393212:LWB393216 MFX393212:MFX393216 MPT393212:MPT393216 MZP393212:MZP393216 NJL393212:NJL393216 NTH393212:NTH393216 ODD393212:ODD393216 OMZ393212:OMZ393216 OWV393212:OWV393216 PGR393212:PGR393216 PQN393212:PQN393216 QAJ393212:QAJ393216 QKF393212:QKF393216 QUB393212:QUB393216 RDX393212:RDX393216 RNT393212:RNT393216 RXP393212:RXP393216 SHL393212:SHL393216 SRH393212:SRH393216 TBD393212:TBD393216 TKZ393212:TKZ393216 TUV393212:TUV393216 UER393212:UER393216 UON393212:UON393216 UYJ393212:UYJ393216 VIF393212:VIF393216 VSB393212:VSB393216 WBX393212:WBX393216 WLT393212:WLT393216 WVP393212:WVP393216 H458748:H458752 JD458748:JD458752 SZ458748:SZ458752 ACV458748:ACV458752 AMR458748:AMR458752 AWN458748:AWN458752 BGJ458748:BGJ458752 BQF458748:BQF458752 CAB458748:CAB458752 CJX458748:CJX458752 CTT458748:CTT458752 DDP458748:DDP458752 DNL458748:DNL458752 DXH458748:DXH458752 EHD458748:EHD458752 EQZ458748:EQZ458752 FAV458748:FAV458752 FKR458748:FKR458752 FUN458748:FUN458752 GEJ458748:GEJ458752 GOF458748:GOF458752 GYB458748:GYB458752 HHX458748:HHX458752 HRT458748:HRT458752 IBP458748:IBP458752 ILL458748:ILL458752 IVH458748:IVH458752 JFD458748:JFD458752 JOZ458748:JOZ458752 JYV458748:JYV458752 KIR458748:KIR458752 KSN458748:KSN458752 LCJ458748:LCJ458752 LMF458748:LMF458752 LWB458748:LWB458752 MFX458748:MFX458752 MPT458748:MPT458752 MZP458748:MZP458752 NJL458748:NJL458752 NTH458748:NTH458752 ODD458748:ODD458752 OMZ458748:OMZ458752 OWV458748:OWV458752 PGR458748:PGR458752 PQN458748:PQN458752 QAJ458748:QAJ458752 QKF458748:QKF458752 QUB458748:QUB458752 RDX458748:RDX458752 RNT458748:RNT458752 RXP458748:RXP458752 SHL458748:SHL458752 SRH458748:SRH458752 TBD458748:TBD458752 TKZ458748:TKZ458752 TUV458748:TUV458752 UER458748:UER458752 UON458748:UON458752 UYJ458748:UYJ458752 VIF458748:VIF458752 VSB458748:VSB458752 WBX458748:WBX458752 WLT458748:WLT458752 WVP458748:WVP458752 H524284:H524288 JD524284:JD524288 SZ524284:SZ524288 ACV524284:ACV524288 AMR524284:AMR524288 AWN524284:AWN524288 BGJ524284:BGJ524288 BQF524284:BQF524288 CAB524284:CAB524288 CJX524284:CJX524288 CTT524284:CTT524288 DDP524284:DDP524288 DNL524284:DNL524288 DXH524284:DXH524288 EHD524284:EHD524288 EQZ524284:EQZ524288 FAV524284:FAV524288 FKR524284:FKR524288 FUN524284:FUN524288 GEJ524284:GEJ524288 GOF524284:GOF524288 GYB524284:GYB524288 HHX524284:HHX524288 HRT524284:HRT524288 IBP524284:IBP524288 ILL524284:ILL524288 IVH524284:IVH524288 JFD524284:JFD524288 JOZ524284:JOZ524288 JYV524284:JYV524288 KIR524284:KIR524288 KSN524284:KSN524288 LCJ524284:LCJ524288 LMF524284:LMF524288 LWB524284:LWB524288 MFX524284:MFX524288 MPT524284:MPT524288 MZP524284:MZP524288 NJL524284:NJL524288 NTH524284:NTH524288 ODD524284:ODD524288 OMZ524284:OMZ524288 OWV524284:OWV524288 PGR524284:PGR524288 PQN524284:PQN524288 QAJ524284:QAJ524288 QKF524284:QKF524288 QUB524284:QUB524288 RDX524284:RDX524288 RNT524284:RNT524288 RXP524284:RXP524288 SHL524284:SHL524288 SRH524284:SRH524288 TBD524284:TBD524288 TKZ524284:TKZ524288 TUV524284:TUV524288 UER524284:UER524288 UON524284:UON524288 UYJ524284:UYJ524288 VIF524284:VIF524288 VSB524284:VSB524288 WBX524284:WBX524288 WLT524284:WLT524288 WVP524284:WVP524288 H589820:H589824 JD589820:JD589824 SZ589820:SZ589824 ACV589820:ACV589824 AMR589820:AMR589824 AWN589820:AWN589824 BGJ589820:BGJ589824 BQF589820:BQF589824 CAB589820:CAB589824 CJX589820:CJX589824 CTT589820:CTT589824 DDP589820:DDP589824 DNL589820:DNL589824 DXH589820:DXH589824 EHD589820:EHD589824 EQZ589820:EQZ589824 FAV589820:FAV589824 FKR589820:FKR589824 FUN589820:FUN589824 GEJ589820:GEJ589824 GOF589820:GOF589824 GYB589820:GYB589824 HHX589820:HHX589824 HRT589820:HRT589824 IBP589820:IBP589824 ILL589820:ILL589824 IVH589820:IVH589824 JFD589820:JFD589824 JOZ589820:JOZ589824 JYV589820:JYV589824 KIR589820:KIR589824 KSN589820:KSN589824 LCJ589820:LCJ589824 LMF589820:LMF589824 LWB589820:LWB589824 MFX589820:MFX589824 MPT589820:MPT589824 MZP589820:MZP589824 NJL589820:NJL589824 NTH589820:NTH589824 ODD589820:ODD589824 OMZ589820:OMZ589824 OWV589820:OWV589824 PGR589820:PGR589824 PQN589820:PQN589824 QAJ589820:QAJ589824 QKF589820:QKF589824 QUB589820:QUB589824 RDX589820:RDX589824 RNT589820:RNT589824 RXP589820:RXP589824 SHL589820:SHL589824 SRH589820:SRH589824 TBD589820:TBD589824 TKZ589820:TKZ589824 TUV589820:TUV589824 UER589820:UER589824 UON589820:UON589824 UYJ589820:UYJ589824 VIF589820:VIF589824 VSB589820:VSB589824 WBX589820:WBX589824 WLT589820:WLT589824 WVP589820:WVP589824 H655356:H655360 JD655356:JD655360 SZ655356:SZ655360 ACV655356:ACV655360 AMR655356:AMR655360 AWN655356:AWN655360 BGJ655356:BGJ655360 BQF655356:BQF655360 CAB655356:CAB655360 CJX655356:CJX655360 CTT655356:CTT655360 DDP655356:DDP655360 DNL655356:DNL655360 DXH655356:DXH655360 EHD655356:EHD655360 EQZ655356:EQZ655360 FAV655356:FAV655360 FKR655356:FKR655360 FUN655356:FUN655360 GEJ655356:GEJ655360 GOF655356:GOF655360 GYB655356:GYB655360 HHX655356:HHX655360 HRT655356:HRT655360 IBP655356:IBP655360 ILL655356:ILL655360 IVH655356:IVH655360 JFD655356:JFD655360 JOZ655356:JOZ655360 JYV655356:JYV655360 KIR655356:KIR655360 KSN655356:KSN655360 LCJ655356:LCJ655360 LMF655356:LMF655360 LWB655356:LWB655360 MFX655356:MFX655360 MPT655356:MPT655360 MZP655356:MZP655360 NJL655356:NJL655360 NTH655356:NTH655360 ODD655356:ODD655360 OMZ655356:OMZ655360 OWV655356:OWV655360 PGR655356:PGR655360 PQN655356:PQN655360 QAJ655356:QAJ655360 QKF655356:QKF655360 QUB655356:QUB655360 RDX655356:RDX655360 RNT655356:RNT655360 RXP655356:RXP655360 SHL655356:SHL655360 SRH655356:SRH655360 TBD655356:TBD655360 TKZ655356:TKZ655360 TUV655356:TUV655360 UER655356:UER655360 UON655356:UON655360 UYJ655356:UYJ655360 VIF655356:VIF655360 VSB655356:VSB655360 WBX655356:WBX655360 WLT655356:WLT655360 WVP655356:WVP655360 H720892:H720896 JD720892:JD720896 SZ720892:SZ720896 ACV720892:ACV720896 AMR720892:AMR720896 AWN720892:AWN720896 BGJ720892:BGJ720896 BQF720892:BQF720896 CAB720892:CAB720896 CJX720892:CJX720896 CTT720892:CTT720896 DDP720892:DDP720896 DNL720892:DNL720896 DXH720892:DXH720896 EHD720892:EHD720896 EQZ720892:EQZ720896 FAV720892:FAV720896 FKR720892:FKR720896 FUN720892:FUN720896 GEJ720892:GEJ720896 GOF720892:GOF720896 GYB720892:GYB720896 HHX720892:HHX720896 HRT720892:HRT720896 IBP720892:IBP720896 ILL720892:ILL720896 IVH720892:IVH720896 JFD720892:JFD720896 JOZ720892:JOZ720896 JYV720892:JYV720896 KIR720892:KIR720896 KSN720892:KSN720896 LCJ720892:LCJ720896 LMF720892:LMF720896 LWB720892:LWB720896 MFX720892:MFX720896 MPT720892:MPT720896 MZP720892:MZP720896 NJL720892:NJL720896 NTH720892:NTH720896 ODD720892:ODD720896 OMZ720892:OMZ720896 OWV720892:OWV720896 PGR720892:PGR720896 PQN720892:PQN720896 QAJ720892:QAJ720896 QKF720892:QKF720896 QUB720892:QUB720896 RDX720892:RDX720896 RNT720892:RNT720896 RXP720892:RXP720896 SHL720892:SHL720896 SRH720892:SRH720896 TBD720892:TBD720896 TKZ720892:TKZ720896 TUV720892:TUV720896 UER720892:UER720896 UON720892:UON720896 UYJ720892:UYJ720896 VIF720892:VIF720896 VSB720892:VSB720896 WBX720892:WBX720896 WLT720892:WLT720896 WVP720892:WVP720896 H786428:H786432 JD786428:JD786432 SZ786428:SZ786432 ACV786428:ACV786432 AMR786428:AMR786432 AWN786428:AWN786432 BGJ786428:BGJ786432 BQF786428:BQF786432 CAB786428:CAB786432 CJX786428:CJX786432 CTT786428:CTT786432 DDP786428:DDP786432 DNL786428:DNL786432 DXH786428:DXH786432 EHD786428:EHD786432 EQZ786428:EQZ786432 FAV786428:FAV786432 FKR786428:FKR786432 FUN786428:FUN786432 GEJ786428:GEJ786432 GOF786428:GOF786432 GYB786428:GYB786432 HHX786428:HHX786432 HRT786428:HRT786432 IBP786428:IBP786432 ILL786428:ILL786432 IVH786428:IVH786432 JFD786428:JFD786432 JOZ786428:JOZ786432 JYV786428:JYV786432 KIR786428:KIR786432 KSN786428:KSN786432 LCJ786428:LCJ786432 LMF786428:LMF786432 LWB786428:LWB786432 MFX786428:MFX786432 MPT786428:MPT786432 MZP786428:MZP786432 NJL786428:NJL786432 NTH786428:NTH786432 ODD786428:ODD786432 OMZ786428:OMZ786432 OWV786428:OWV786432 PGR786428:PGR786432 PQN786428:PQN786432 QAJ786428:QAJ786432 QKF786428:QKF786432 QUB786428:QUB786432 RDX786428:RDX786432 RNT786428:RNT786432 RXP786428:RXP786432 SHL786428:SHL786432 SRH786428:SRH786432 TBD786428:TBD786432 TKZ786428:TKZ786432 TUV786428:TUV786432 UER786428:UER786432 UON786428:UON786432 UYJ786428:UYJ786432 VIF786428:VIF786432 VSB786428:VSB786432 WBX786428:WBX786432 WLT786428:WLT786432 WVP786428:WVP786432 H851964:H851968 JD851964:JD851968 SZ851964:SZ851968 ACV851964:ACV851968 AMR851964:AMR851968 AWN851964:AWN851968 BGJ851964:BGJ851968 BQF851964:BQF851968 CAB851964:CAB851968 CJX851964:CJX851968 CTT851964:CTT851968 DDP851964:DDP851968 DNL851964:DNL851968 DXH851964:DXH851968 EHD851964:EHD851968 EQZ851964:EQZ851968 FAV851964:FAV851968 FKR851964:FKR851968 FUN851964:FUN851968 GEJ851964:GEJ851968 GOF851964:GOF851968 GYB851964:GYB851968 HHX851964:HHX851968 HRT851964:HRT851968 IBP851964:IBP851968 ILL851964:ILL851968 IVH851964:IVH851968 JFD851964:JFD851968 JOZ851964:JOZ851968 JYV851964:JYV851968 KIR851964:KIR851968 KSN851964:KSN851968 LCJ851964:LCJ851968 LMF851964:LMF851968 LWB851964:LWB851968 MFX851964:MFX851968 MPT851964:MPT851968 MZP851964:MZP851968 NJL851964:NJL851968 NTH851964:NTH851968 ODD851964:ODD851968 OMZ851964:OMZ851968 OWV851964:OWV851968 PGR851964:PGR851968 PQN851964:PQN851968 QAJ851964:QAJ851968 QKF851964:QKF851968 QUB851964:QUB851968 RDX851964:RDX851968 RNT851964:RNT851968 RXP851964:RXP851968 SHL851964:SHL851968 SRH851964:SRH851968 TBD851964:TBD851968 TKZ851964:TKZ851968 TUV851964:TUV851968 UER851964:UER851968 UON851964:UON851968 UYJ851964:UYJ851968 VIF851964:VIF851968 VSB851964:VSB851968 WBX851964:WBX851968 WLT851964:WLT851968 WVP851964:WVP851968 H917500:H917504 JD917500:JD917504 SZ917500:SZ917504 ACV917500:ACV917504 AMR917500:AMR917504 AWN917500:AWN917504 BGJ917500:BGJ917504 BQF917500:BQF917504 CAB917500:CAB917504 CJX917500:CJX917504 CTT917500:CTT917504 DDP917500:DDP917504 DNL917500:DNL917504 DXH917500:DXH917504 EHD917500:EHD917504 EQZ917500:EQZ917504 FAV917500:FAV917504 FKR917500:FKR917504 FUN917500:FUN917504 GEJ917500:GEJ917504 GOF917500:GOF917504 GYB917500:GYB917504 HHX917500:HHX917504 HRT917500:HRT917504 IBP917500:IBP917504 ILL917500:ILL917504 IVH917500:IVH917504 JFD917500:JFD917504 JOZ917500:JOZ917504 JYV917500:JYV917504 KIR917500:KIR917504 KSN917500:KSN917504 LCJ917500:LCJ917504 LMF917500:LMF917504 LWB917500:LWB917504 MFX917500:MFX917504 MPT917500:MPT917504 MZP917500:MZP917504 NJL917500:NJL917504 NTH917500:NTH917504 ODD917500:ODD917504 OMZ917500:OMZ917504 OWV917500:OWV917504 PGR917500:PGR917504 PQN917500:PQN917504 QAJ917500:QAJ917504 QKF917500:QKF917504 QUB917500:QUB917504 RDX917500:RDX917504 RNT917500:RNT917504 RXP917500:RXP917504 SHL917500:SHL917504 SRH917500:SRH917504 TBD917500:TBD917504 TKZ917500:TKZ917504 TUV917500:TUV917504 UER917500:UER917504 UON917500:UON917504 UYJ917500:UYJ917504 VIF917500:VIF917504 VSB917500:VSB917504 WBX917500:WBX917504 WLT917500:WLT917504 WVP917500:WVP917504 H983036:H983040 JD983036:JD983040 SZ983036:SZ983040 ACV983036:ACV983040 AMR983036:AMR983040 AWN983036:AWN983040 BGJ983036:BGJ983040 BQF983036:BQF983040 CAB983036:CAB983040 CJX983036:CJX983040 CTT983036:CTT983040 DDP983036:DDP983040 DNL983036:DNL983040 DXH983036:DXH983040 EHD983036:EHD983040 EQZ983036:EQZ983040 FAV983036:FAV983040 FKR983036:FKR983040 FUN983036:FUN983040 GEJ983036:GEJ983040 GOF983036:GOF983040 GYB983036:GYB983040 HHX983036:HHX983040 HRT983036:HRT983040 IBP983036:IBP983040 ILL983036:ILL983040 IVH983036:IVH983040 JFD983036:JFD983040 JOZ983036:JOZ983040 JYV983036:JYV983040 KIR983036:KIR983040 KSN983036:KSN983040 LCJ983036:LCJ983040 LMF983036:LMF983040 LWB983036:LWB983040 MFX983036:MFX983040 MPT983036:MPT983040 MZP983036:MZP983040 NJL983036:NJL983040 NTH983036:NTH983040 ODD983036:ODD983040 OMZ983036:OMZ983040 OWV983036:OWV983040 PGR983036:PGR983040 PQN983036:PQN983040 QAJ983036:QAJ983040 QKF983036:QKF983040 QUB983036:QUB983040 RDX983036:RDX983040 RNT983036:RNT983040 RXP983036:RXP983040 SHL983036:SHL983040 SRH983036:SRH983040 TBD983036:TBD983040 TKZ983036:TKZ983040 TUV983036:TUV983040 UER983036:UER983040 UON983036:UON983040 UYJ983036:UYJ983040 VIF983036:VIF983040 VSB983036:VSB983040 WBX983036:WBX983040 WLT983036:WLT983040">
      <formula1>1</formula1>
      <formula2>10</formula2>
    </dataValidation>
    <dataValidation allowBlank="1" showInputMessage="1" showErrorMessage="1" error="Tienes que elegir un dato de la lista desplegable" promptTitle="Año residencia:" prompt="selecciona" sqref="I8"/>
  </dataValidations>
  <pageMargins left="0.31496062992125984" right="0.31496062992125984" top="0.19685039370078741" bottom="0.19685039370078741" header="0.11811023622047245" footer="0"/>
  <pageSetup paperSize="9" scale="8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enes que elegir un dato de la lista desplegable" promptTitle="Titulación:" prompt="selecciona">
          <x14:formula1>
            <xm:f>Datos!$A$2:$A$8</xm:f>
          </x14:formula1>
          <xm:sqref>C8</xm:sqref>
        </x14:dataValidation>
        <x14:dataValidation type="list" allowBlank="1" showInputMessage="1" showErrorMessage="1" error="Tienes que elegir un dato de la lista desplegable" promptTitle="Especialidad:" prompt="selecciona">
          <x14:formula1>
            <xm:f>Datos!$B$2:$B$51</xm:f>
          </x14:formula1>
          <xm:sqref>E8:G8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75"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91" t="s">
        <v>56</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18.75" customHeight="1" thickBot="1" x14ac:dyDescent="0.3">
      <c r="B11" s="28" t="s">
        <v>119</v>
      </c>
      <c r="C11" s="32"/>
      <c r="D11" s="30" t="s">
        <v>120</v>
      </c>
      <c r="E11" s="251"/>
      <c r="F11" s="251"/>
      <c r="G11" s="87"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26"/>
      <c r="I24" s="27"/>
      <c r="J24" s="1">
        <f t="shared" ref="J24:J29" si="0">IF(I24="no aplica","0",H24)</f>
        <v>0</v>
      </c>
    </row>
    <row r="25" spans="2:10" s="1" customFormat="1" ht="15" customHeight="1" x14ac:dyDescent="0.25">
      <c r="B25" s="276" t="s">
        <v>30</v>
      </c>
      <c r="C25" s="277"/>
      <c r="D25" s="277"/>
      <c r="E25" s="277"/>
      <c r="F25" s="277"/>
      <c r="G25" s="277"/>
      <c r="H25" s="26"/>
      <c r="I25" s="27"/>
      <c r="J25" s="1">
        <f t="shared" si="0"/>
        <v>0</v>
      </c>
    </row>
    <row r="26" spans="2:10" s="1" customFormat="1" ht="15" customHeight="1" x14ac:dyDescent="0.25">
      <c r="B26" s="276" t="s">
        <v>31</v>
      </c>
      <c r="C26" s="277"/>
      <c r="D26" s="277"/>
      <c r="E26" s="277"/>
      <c r="F26" s="277"/>
      <c r="G26" s="277"/>
      <c r="H26" s="26"/>
      <c r="I26" s="27"/>
      <c r="J26" s="1">
        <f t="shared" si="0"/>
        <v>0</v>
      </c>
    </row>
    <row r="27" spans="2:10" s="1" customFormat="1" ht="15" customHeight="1" x14ac:dyDescent="0.25">
      <c r="B27" s="276" t="s">
        <v>32</v>
      </c>
      <c r="C27" s="277"/>
      <c r="D27" s="277"/>
      <c r="E27" s="277"/>
      <c r="F27" s="277"/>
      <c r="G27" s="277"/>
      <c r="H27" s="26"/>
      <c r="I27" s="27"/>
      <c r="J27" s="1">
        <f t="shared" si="0"/>
        <v>0</v>
      </c>
    </row>
    <row r="28" spans="2:10" s="1" customFormat="1" ht="15" customHeight="1" x14ac:dyDescent="0.25">
      <c r="B28" s="276" t="s">
        <v>33</v>
      </c>
      <c r="C28" s="277"/>
      <c r="D28" s="277"/>
      <c r="E28" s="277"/>
      <c r="F28" s="277"/>
      <c r="G28" s="277"/>
      <c r="H28" s="26"/>
      <c r="I28" s="27"/>
      <c r="J28" s="1">
        <f t="shared" si="0"/>
        <v>0</v>
      </c>
    </row>
    <row r="29" spans="2:10" s="1" customFormat="1" ht="15" customHeight="1" thickBot="1" x14ac:dyDescent="0.3">
      <c r="B29" s="278" t="s">
        <v>34</v>
      </c>
      <c r="C29" s="279"/>
      <c r="D29" s="279"/>
      <c r="E29" s="279"/>
      <c r="F29" s="279"/>
      <c r="G29" s="279"/>
      <c r="H29" s="26"/>
      <c r="I29" s="27"/>
      <c r="J29" s="1">
        <f t="shared" si="0"/>
        <v>0</v>
      </c>
    </row>
    <row r="30" spans="2:10" s="1" customFormat="1" ht="17.25" customHeight="1" thickBot="1" x14ac:dyDescent="0.3">
      <c r="B30" s="267" t="s">
        <v>117</v>
      </c>
      <c r="C30" s="267"/>
      <c r="D30" s="267"/>
      <c r="E30" s="267"/>
      <c r="F30" s="267"/>
      <c r="G30" s="12" t="s">
        <v>35</v>
      </c>
      <c r="H30" s="13">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26"/>
      <c r="I33" s="27"/>
      <c r="J33" s="1">
        <f t="shared" ref="J33:J37" si="1">IF(I33="no aplica","0",H33)</f>
        <v>0</v>
      </c>
    </row>
    <row r="34" spans="2:10" s="1" customFormat="1" ht="15" customHeight="1" x14ac:dyDescent="0.25">
      <c r="B34" s="276" t="s">
        <v>38</v>
      </c>
      <c r="C34" s="277"/>
      <c r="D34" s="277"/>
      <c r="E34" s="277"/>
      <c r="F34" s="277"/>
      <c r="G34" s="277"/>
      <c r="H34" s="26"/>
      <c r="I34" s="27"/>
      <c r="J34" s="1">
        <f t="shared" si="1"/>
        <v>0</v>
      </c>
    </row>
    <row r="35" spans="2:10" s="1" customFormat="1" ht="15" customHeight="1" x14ac:dyDescent="0.25">
      <c r="B35" s="276" t="s">
        <v>39</v>
      </c>
      <c r="C35" s="277"/>
      <c r="D35" s="277"/>
      <c r="E35" s="277"/>
      <c r="F35" s="277"/>
      <c r="G35" s="277"/>
      <c r="H35" s="26"/>
      <c r="I35" s="27"/>
      <c r="J35" s="1">
        <f t="shared" si="1"/>
        <v>0</v>
      </c>
    </row>
    <row r="36" spans="2:10" s="1" customFormat="1" ht="15" customHeight="1" x14ac:dyDescent="0.25">
      <c r="B36" s="276" t="s">
        <v>40</v>
      </c>
      <c r="C36" s="277"/>
      <c r="D36" s="277"/>
      <c r="E36" s="277"/>
      <c r="F36" s="277"/>
      <c r="G36" s="277"/>
      <c r="H36" s="26"/>
      <c r="I36" s="27"/>
      <c r="J36" s="1">
        <f t="shared" si="1"/>
        <v>0</v>
      </c>
    </row>
    <row r="37" spans="2:10" s="1" customFormat="1" ht="15" customHeight="1" thickBot="1" x14ac:dyDescent="0.3">
      <c r="B37" s="278" t="s">
        <v>41</v>
      </c>
      <c r="C37" s="279"/>
      <c r="D37" s="279"/>
      <c r="E37" s="279"/>
      <c r="F37" s="279"/>
      <c r="G37" s="279"/>
      <c r="H37" s="26"/>
      <c r="I37" s="27"/>
      <c r="J37" s="1">
        <f t="shared" si="1"/>
        <v>0</v>
      </c>
    </row>
    <row r="38" spans="2:10" s="1" customFormat="1" ht="18" customHeight="1" thickBot="1" x14ac:dyDescent="0.3">
      <c r="B38" s="267" t="s">
        <v>118</v>
      </c>
      <c r="C38" s="267"/>
      <c r="D38" s="267"/>
      <c r="E38" s="267"/>
      <c r="F38" s="267"/>
      <c r="G38" s="12" t="s">
        <v>42</v>
      </c>
      <c r="H38" s="13">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301">
        <f>H30*0.7+H38*0.3</f>
        <v>0</v>
      </c>
      <c r="I40" s="302"/>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mergeCells count="63">
    <mergeCell ref="B4:C4"/>
    <mergeCell ref="D4:I4"/>
    <mergeCell ref="C1:D1"/>
    <mergeCell ref="B2:I2"/>
    <mergeCell ref="B3:C3"/>
    <mergeCell ref="D3:F3"/>
    <mergeCell ref="H3:I3"/>
    <mergeCell ref="C5:D5"/>
    <mergeCell ref="F5:G5"/>
    <mergeCell ref="C6:I6"/>
    <mergeCell ref="B8:I8"/>
    <mergeCell ref="C9:E9"/>
    <mergeCell ref="G9:I9"/>
    <mergeCell ref="B10:C10"/>
    <mergeCell ref="D10:E10"/>
    <mergeCell ref="G10:I10"/>
    <mergeCell ref="E11:F11"/>
    <mergeCell ref="B12:G13"/>
    <mergeCell ref="H12:I12"/>
    <mergeCell ref="H13:I13"/>
    <mergeCell ref="B14:G14"/>
    <mergeCell ref="H14:I14"/>
    <mergeCell ref="B15:G15"/>
    <mergeCell ref="H15:I15"/>
    <mergeCell ref="B16:G16"/>
    <mergeCell ref="H16:I16"/>
    <mergeCell ref="B17:G17"/>
    <mergeCell ref="H17:I17"/>
    <mergeCell ref="B18:G18"/>
    <mergeCell ref="H18:I18"/>
    <mergeCell ref="B19:G19"/>
    <mergeCell ref="H19:I19"/>
    <mergeCell ref="B30:F30"/>
    <mergeCell ref="B20:G20"/>
    <mergeCell ref="H20:I20"/>
    <mergeCell ref="B21:G21"/>
    <mergeCell ref="H21:I21"/>
    <mergeCell ref="B23:G23"/>
    <mergeCell ref="B24:G24"/>
    <mergeCell ref="B25:G25"/>
    <mergeCell ref="B26:G26"/>
    <mergeCell ref="B27:G27"/>
    <mergeCell ref="B28:G28"/>
    <mergeCell ref="B29:G29"/>
    <mergeCell ref="B44:E44"/>
    <mergeCell ref="F44:I44"/>
    <mergeCell ref="B32:G32"/>
    <mergeCell ref="B33:G33"/>
    <mergeCell ref="B34:G34"/>
    <mergeCell ref="B35:G35"/>
    <mergeCell ref="B36:G36"/>
    <mergeCell ref="B37:G37"/>
    <mergeCell ref="B38:F38"/>
    <mergeCell ref="B40:G40"/>
    <mergeCell ref="H40:I40"/>
    <mergeCell ref="B42:C42"/>
    <mergeCell ref="D42:I42"/>
    <mergeCell ref="B45:E45"/>
    <mergeCell ref="F45:I45"/>
    <mergeCell ref="C46:E46"/>
    <mergeCell ref="G46:I46"/>
    <mergeCell ref="C47:E47"/>
    <mergeCell ref="G47:I47"/>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x14:formula1>
            <xm:f>Datos!$B$2:$B$51</xm:f>
          </x14:formula1>
          <xm:sqref>C9:E9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J49"/>
  <sheetViews>
    <sheetView zoomScale="145" zoomScaleNormal="145" workbookViewId="0">
      <selection activeCell="D3" sqref="D3:I3"/>
    </sheetView>
  </sheetViews>
  <sheetFormatPr baseColWidth="10" defaultRowHeight="9" x14ac:dyDescent="0.15"/>
  <cols>
    <col min="1" max="1" width="4.42578125" style="18" customWidth="1"/>
    <col min="2" max="4" width="11.42578125" style="18"/>
    <col min="5" max="5" width="11.85546875" style="18" customWidth="1"/>
    <col min="6" max="6" width="12.28515625" style="18" customWidth="1"/>
    <col min="7" max="8" width="11.42578125" style="18"/>
    <col min="9" max="9" width="10.42578125" style="18" customWidth="1"/>
    <col min="10" max="10" width="11.42578125" style="18" hidden="1" customWidth="1"/>
    <col min="11" max="256" width="11.42578125" style="18"/>
    <col min="257" max="257" width="4.42578125" style="18" customWidth="1"/>
    <col min="258" max="261" width="11.42578125" style="18"/>
    <col min="262" max="262" width="12.28515625" style="18" customWidth="1"/>
    <col min="263" max="264" width="11.42578125" style="18"/>
    <col min="265" max="265" width="10.42578125" style="18" customWidth="1"/>
    <col min="266" max="512" width="11.42578125" style="18"/>
    <col min="513" max="513" width="4.42578125" style="18" customWidth="1"/>
    <col min="514" max="517" width="11.42578125" style="18"/>
    <col min="518" max="518" width="12.28515625" style="18" customWidth="1"/>
    <col min="519" max="520" width="11.42578125" style="18"/>
    <col min="521" max="521" width="10.42578125" style="18" customWidth="1"/>
    <col min="522" max="768" width="11.42578125" style="18"/>
    <col min="769" max="769" width="4.42578125" style="18" customWidth="1"/>
    <col min="770" max="773" width="11.42578125" style="18"/>
    <col min="774" max="774" width="12.28515625" style="18" customWidth="1"/>
    <col min="775" max="776" width="11.42578125" style="18"/>
    <col min="777" max="777" width="10.42578125" style="18" customWidth="1"/>
    <col min="778" max="1024" width="11.42578125" style="18"/>
    <col min="1025" max="1025" width="4.42578125" style="18" customWidth="1"/>
    <col min="1026" max="1029" width="11.42578125" style="18"/>
    <col min="1030" max="1030" width="12.28515625" style="18" customWidth="1"/>
    <col min="1031" max="1032" width="11.42578125" style="18"/>
    <col min="1033" max="1033" width="10.42578125" style="18" customWidth="1"/>
    <col min="1034" max="1280" width="11.42578125" style="18"/>
    <col min="1281" max="1281" width="4.42578125" style="18" customWidth="1"/>
    <col min="1282" max="1285" width="11.42578125" style="18"/>
    <col min="1286" max="1286" width="12.28515625" style="18" customWidth="1"/>
    <col min="1287" max="1288" width="11.42578125" style="18"/>
    <col min="1289" max="1289" width="10.42578125" style="18" customWidth="1"/>
    <col min="1290" max="1536" width="11.42578125" style="18"/>
    <col min="1537" max="1537" width="4.42578125" style="18" customWidth="1"/>
    <col min="1538" max="1541" width="11.42578125" style="18"/>
    <col min="1542" max="1542" width="12.28515625" style="18" customWidth="1"/>
    <col min="1543" max="1544" width="11.42578125" style="18"/>
    <col min="1545" max="1545" width="10.42578125" style="18" customWidth="1"/>
    <col min="1546" max="1792" width="11.42578125" style="18"/>
    <col min="1793" max="1793" width="4.42578125" style="18" customWidth="1"/>
    <col min="1794" max="1797" width="11.42578125" style="18"/>
    <col min="1798" max="1798" width="12.28515625" style="18" customWidth="1"/>
    <col min="1799" max="1800" width="11.42578125" style="18"/>
    <col min="1801" max="1801" width="10.42578125" style="18" customWidth="1"/>
    <col min="1802" max="2048" width="11.42578125" style="18"/>
    <col min="2049" max="2049" width="4.42578125" style="18" customWidth="1"/>
    <col min="2050" max="2053" width="11.42578125" style="18"/>
    <col min="2054" max="2054" width="12.28515625" style="18" customWidth="1"/>
    <col min="2055" max="2056" width="11.42578125" style="18"/>
    <col min="2057" max="2057" width="10.42578125" style="18" customWidth="1"/>
    <col min="2058" max="2304" width="11.42578125" style="18"/>
    <col min="2305" max="2305" width="4.42578125" style="18" customWidth="1"/>
    <col min="2306" max="2309" width="11.42578125" style="18"/>
    <col min="2310" max="2310" width="12.28515625" style="18" customWidth="1"/>
    <col min="2311" max="2312" width="11.42578125" style="18"/>
    <col min="2313" max="2313" width="10.42578125" style="18" customWidth="1"/>
    <col min="2314" max="2560" width="11.42578125" style="18"/>
    <col min="2561" max="2561" width="4.42578125" style="18" customWidth="1"/>
    <col min="2562" max="2565" width="11.42578125" style="18"/>
    <col min="2566" max="2566" width="12.28515625" style="18" customWidth="1"/>
    <col min="2567" max="2568" width="11.42578125" style="18"/>
    <col min="2569" max="2569" width="10.42578125" style="18" customWidth="1"/>
    <col min="2570" max="2816" width="11.42578125" style="18"/>
    <col min="2817" max="2817" width="4.42578125" style="18" customWidth="1"/>
    <col min="2818" max="2821" width="11.42578125" style="18"/>
    <col min="2822" max="2822" width="12.28515625" style="18" customWidth="1"/>
    <col min="2823" max="2824" width="11.42578125" style="18"/>
    <col min="2825" max="2825" width="10.42578125" style="18" customWidth="1"/>
    <col min="2826" max="3072" width="11.42578125" style="18"/>
    <col min="3073" max="3073" width="4.42578125" style="18" customWidth="1"/>
    <col min="3074" max="3077" width="11.42578125" style="18"/>
    <col min="3078" max="3078" width="12.28515625" style="18" customWidth="1"/>
    <col min="3079" max="3080" width="11.42578125" style="18"/>
    <col min="3081" max="3081" width="10.42578125" style="18" customWidth="1"/>
    <col min="3082" max="3328" width="11.42578125" style="18"/>
    <col min="3329" max="3329" width="4.42578125" style="18" customWidth="1"/>
    <col min="3330" max="3333" width="11.42578125" style="18"/>
    <col min="3334" max="3334" width="12.28515625" style="18" customWidth="1"/>
    <col min="3335" max="3336" width="11.42578125" style="18"/>
    <col min="3337" max="3337" width="10.42578125" style="18" customWidth="1"/>
    <col min="3338" max="3584" width="11.42578125" style="18"/>
    <col min="3585" max="3585" width="4.42578125" style="18" customWidth="1"/>
    <col min="3586" max="3589" width="11.42578125" style="18"/>
    <col min="3590" max="3590" width="12.28515625" style="18" customWidth="1"/>
    <col min="3591" max="3592" width="11.42578125" style="18"/>
    <col min="3593" max="3593" width="10.42578125" style="18" customWidth="1"/>
    <col min="3594" max="3840" width="11.42578125" style="18"/>
    <col min="3841" max="3841" width="4.42578125" style="18" customWidth="1"/>
    <col min="3842" max="3845" width="11.42578125" style="18"/>
    <col min="3846" max="3846" width="12.28515625" style="18" customWidth="1"/>
    <col min="3847" max="3848" width="11.42578125" style="18"/>
    <col min="3849" max="3849" width="10.42578125" style="18" customWidth="1"/>
    <col min="3850" max="4096" width="11.42578125" style="18"/>
    <col min="4097" max="4097" width="4.42578125" style="18" customWidth="1"/>
    <col min="4098" max="4101" width="11.42578125" style="18"/>
    <col min="4102" max="4102" width="12.28515625" style="18" customWidth="1"/>
    <col min="4103" max="4104" width="11.42578125" style="18"/>
    <col min="4105" max="4105" width="10.42578125" style="18" customWidth="1"/>
    <col min="4106" max="4352" width="11.42578125" style="18"/>
    <col min="4353" max="4353" width="4.42578125" style="18" customWidth="1"/>
    <col min="4354" max="4357" width="11.42578125" style="18"/>
    <col min="4358" max="4358" width="12.28515625" style="18" customWidth="1"/>
    <col min="4359" max="4360" width="11.42578125" style="18"/>
    <col min="4361" max="4361" width="10.42578125" style="18" customWidth="1"/>
    <col min="4362" max="4608" width="11.42578125" style="18"/>
    <col min="4609" max="4609" width="4.42578125" style="18" customWidth="1"/>
    <col min="4610" max="4613" width="11.42578125" style="18"/>
    <col min="4614" max="4614" width="12.28515625" style="18" customWidth="1"/>
    <col min="4615" max="4616" width="11.42578125" style="18"/>
    <col min="4617" max="4617" width="10.42578125" style="18" customWidth="1"/>
    <col min="4618" max="4864" width="11.42578125" style="18"/>
    <col min="4865" max="4865" width="4.42578125" style="18" customWidth="1"/>
    <col min="4866" max="4869" width="11.42578125" style="18"/>
    <col min="4870" max="4870" width="12.28515625" style="18" customWidth="1"/>
    <col min="4871" max="4872" width="11.42578125" style="18"/>
    <col min="4873" max="4873" width="10.42578125" style="18" customWidth="1"/>
    <col min="4874" max="5120" width="11.42578125" style="18"/>
    <col min="5121" max="5121" width="4.42578125" style="18" customWidth="1"/>
    <col min="5122" max="5125" width="11.42578125" style="18"/>
    <col min="5126" max="5126" width="12.28515625" style="18" customWidth="1"/>
    <col min="5127" max="5128" width="11.42578125" style="18"/>
    <col min="5129" max="5129" width="10.42578125" style="18" customWidth="1"/>
    <col min="5130" max="5376" width="11.42578125" style="18"/>
    <col min="5377" max="5377" width="4.42578125" style="18" customWidth="1"/>
    <col min="5378" max="5381" width="11.42578125" style="18"/>
    <col min="5382" max="5382" width="12.28515625" style="18" customWidth="1"/>
    <col min="5383" max="5384" width="11.42578125" style="18"/>
    <col min="5385" max="5385" width="10.42578125" style="18" customWidth="1"/>
    <col min="5386" max="5632" width="11.42578125" style="18"/>
    <col min="5633" max="5633" width="4.42578125" style="18" customWidth="1"/>
    <col min="5634" max="5637" width="11.42578125" style="18"/>
    <col min="5638" max="5638" width="12.28515625" style="18" customWidth="1"/>
    <col min="5639" max="5640" width="11.42578125" style="18"/>
    <col min="5641" max="5641" width="10.42578125" style="18" customWidth="1"/>
    <col min="5642" max="5888" width="11.42578125" style="18"/>
    <col min="5889" max="5889" width="4.42578125" style="18" customWidth="1"/>
    <col min="5890" max="5893" width="11.42578125" style="18"/>
    <col min="5894" max="5894" width="12.28515625" style="18" customWidth="1"/>
    <col min="5895" max="5896" width="11.42578125" style="18"/>
    <col min="5897" max="5897" width="10.42578125" style="18" customWidth="1"/>
    <col min="5898" max="6144" width="11.42578125" style="18"/>
    <col min="6145" max="6145" width="4.42578125" style="18" customWidth="1"/>
    <col min="6146" max="6149" width="11.42578125" style="18"/>
    <col min="6150" max="6150" width="12.28515625" style="18" customWidth="1"/>
    <col min="6151" max="6152" width="11.42578125" style="18"/>
    <col min="6153" max="6153" width="10.42578125" style="18" customWidth="1"/>
    <col min="6154" max="6400" width="11.42578125" style="18"/>
    <col min="6401" max="6401" width="4.42578125" style="18" customWidth="1"/>
    <col min="6402" max="6405" width="11.42578125" style="18"/>
    <col min="6406" max="6406" width="12.28515625" style="18" customWidth="1"/>
    <col min="6407" max="6408" width="11.42578125" style="18"/>
    <col min="6409" max="6409" width="10.42578125" style="18" customWidth="1"/>
    <col min="6410" max="6656" width="11.42578125" style="18"/>
    <col min="6657" max="6657" width="4.42578125" style="18" customWidth="1"/>
    <col min="6658" max="6661" width="11.42578125" style="18"/>
    <col min="6662" max="6662" width="12.28515625" style="18" customWidth="1"/>
    <col min="6663" max="6664" width="11.42578125" style="18"/>
    <col min="6665" max="6665" width="10.42578125" style="18" customWidth="1"/>
    <col min="6666" max="6912" width="11.42578125" style="18"/>
    <col min="6913" max="6913" width="4.42578125" style="18" customWidth="1"/>
    <col min="6914" max="6917" width="11.42578125" style="18"/>
    <col min="6918" max="6918" width="12.28515625" style="18" customWidth="1"/>
    <col min="6919" max="6920" width="11.42578125" style="18"/>
    <col min="6921" max="6921" width="10.42578125" style="18" customWidth="1"/>
    <col min="6922" max="7168" width="11.42578125" style="18"/>
    <col min="7169" max="7169" width="4.42578125" style="18" customWidth="1"/>
    <col min="7170" max="7173" width="11.42578125" style="18"/>
    <col min="7174" max="7174" width="12.28515625" style="18" customWidth="1"/>
    <col min="7175" max="7176" width="11.42578125" style="18"/>
    <col min="7177" max="7177" width="10.42578125" style="18" customWidth="1"/>
    <col min="7178" max="7424" width="11.42578125" style="18"/>
    <col min="7425" max="7425" width="4.42578125" style="18" customWidth="1"/>
    <col min="7426" max="7429" width="11.42578125" style="18"/>
    <col min="7430" max="7430" width="12.28515625" style="18" customWidth="1"/>
    <col min="7431" max="7432" width="11.42578125" style="18"/>
    <col min="7433" max="7433" width="10.42578125" style="18" customWidth="1"/>
    <col min="7434" max="7680" width="11.42578125" style="18"/>
    <col min="7681" max="7681" width="4.42578125" style="18" customWidth="1"/>
    <col min="7682" max="7685" width="11.42578125" style="18"/>
    <col min="7686" max="7686" width="12.28515625" style="18" customWidth="1"/>
    <col min="7687" max="7688" width="11.42578125" style="18"/>
    <col min="7689" max="7689" width="10.42578125" style="18" customWidth="1"/>
    <col min="7690" max="7936" width="11.42578125" style="18"/>
    <col min="7937" max="7937" width="4.42578125" style="18" customWidth="1"/>
    <col min="7938" max="7941" width="11.42578125" style="18"/>
    <col min="7942" max="7942" width="12.28515625" style="18" customWidth="1"/>
    <col min="7943" max="7944" width="11.42578125" style="18"/>
    <col min="7945" max="7945" width="10.42578125" style="18" customWidth="1"/>
    <col min="7946" max="8192" width="11.42578125" style="18"/>
    <col min="8193" max="8193" width="4.42578125" style="18" customWidth="1"/>
    <col min="8194" max="8197" width="11.42578125" style="18"/>
    <col min="8198" max="8198" width="12.28515625" style="18" customWidth="1"/>
    <col min="8199" max="8200" width="11.42578125" style="18"/>
    <col min="8201" max="8201" width="10.42578125" style="18" customWidth="1"/>
    <col min="8202" max="8448" width="11.42578125" style="18"/>
    <col min="8449" max="8449" width="4.42578125" style="18" customWidth="1"/>
    <col min="8450" max="8453" width="11.42578125" style="18"/>
    <col min="8454" max="8454" width="12.28515625" style="18" customWidth="1"/>
    <col min="8455" max="8456" width="11.42578125" style="18"/>
    <col min="8457" max="8457" width="10.42578125" style="18" customWidth="1"/>
    <col min="8458" max="8704" width="11.42578125" style="18"/>
    <col min="8705" max="8705" width="4.42578125" style="18" customWidth="1"/>
    <col min="8706" max="8709" width="11.42578125" style="18"/>
    <col min="8710" max="8710" width="12.28515625" style="18" customWidth="1"/>
    <col min="8711" max="8712" width="11.42578125" style="18"/>
    <col min="8713" max="8713" width="10.42578125" style="18" customWidth="1"/>
    <col min="8714" max="8960" width="11.42578125" style="18"/>
    <col min="8961" max="8961" width="4.42578125" style="18" customWidth="1"/>
    <col min="8962" max="8965" width="11.42578125" style="18"/>
    <col min="8966" max="8966" width="12.28515625" style="18" customWidth="1"/>
    <col min="8967" max="8968" width="11.42578125" style="18"/>
    <col min="8969" max="8969" width="10.42578125" style="18" customWidth="1"/>
    <col min="8970" max="9216" width="11.42578125" style="18"/>
    <col min="9217" max="9217" width="4.42578125" style="18" customWidth="1"/>
    <col min="9218" max="9221" width="11.42578125" style="18"/>
    <col min="9222" max="9222" width="12.28515625" style="18" customWidth="1"/>
    <col min="9223" max="9224" width="11.42578125" style="18"/>
    <col min="9225" max="9225" width="10.42578125" style="18" customWidth="1"/>
    <col min="9226" max="9472" width="11.42578125" style="18"/>
    <col min="9473" max="9473" width="4.42578125" style="18" customWidth="1"/>
    <col min="9474" max="9477" width="11.42578125" style="18"/>
    <col min="9478" max="9478" width="12.28515625" style="18" customWidth="1"/>
    <col min="9479" max="9480" width="11.42578125" style="18"/>
    <col min="9481" max="9481" width="10.42578125" style="18" customWidth="1"/>
    <col min="9482" max="9728" width="11.42578125" style="18"/>
    <col min="9729" max="9729" width="4.42578125" style="18" customWidth="1"/>
    <col min="9730" max="9733" width="11.42578125" style="18"/>
    <col min="9734" max="9734" width="12.28515625" style="18" customWidth="1"/>
    <col min="9735" max="9736" width="11.42578125" style="18"/>
    <col min="9737" max="9737" width="10.42578125" style="18" customWidth="1"/>
    <col min="9738" max="9984" width="11.42578125" style="18"/>
    <col min="9985" max="9985" width="4.42578125" style="18" customWidth="1"/>
    <col min="9986" max="9989" width="11.42578125" style="18"/>
    <col min="9990" max="9990" width="12.28515625" style="18" customWidth="1"/>
    <col min="9991" max="9992" width="11.42578125" style="18"/>
    <col min="9993" max="9993" width="10.42578125" style="18" customWidth="1"/>
    <col min="9994" max="10240" width="11.42578125" style="18"/>
    <col min="10241" max="10241" width="4.42578125" style="18" customWidth="1"/>
    <col min="10242" max="10245" width="11.42578125" style="18"/>
    <col min="10246" max="10246" width="12.28515625" style="18" customWidth="1"/>
    <col min="10247" max="10248" width="11.42578125" style="18"/>
    <col min="10249" max="10249" width="10.42578125" style="18" customWidth="1"/>
    <col min="10250" max="10496" width="11.42578125" style="18"/>
    <col min="10497" max="10497" width="4.42578125" style="18" customWidth="1"/>
    <col min="10498" max="10501" width="11.42578125" style="18"/>
    <col min="10502" max="10502" width="12.28515625" style="18" customWidth="1"/>
    <col min="10503" max="10504" width="11.42578125" style="18"/>
    <col min="10505" max="10505" width="10.42578125" style="18" customWidth="1"/>
    <col min="10506" max="10752" width="11.42578125" style="18"/>
    <col min="10753" max="10753" width="4.42578125" style="18" customWidth="1"/>
    <col min="10754" max="10757" width="11.42578125" style="18"/>
    <col min="10758" max="10758" width="12.28515625" style="18" customWidth="1"/>
    <col min="10759" max="10760" width="11.42578125" style="18"/>
    <col min="10761" max="10761" width="10.42578125" style="18" customWidth="1"/>
    <col min="10762" max="11008" width="11.42578125" style="18"/>
    <col min="11009" max="11009" width="4.42578125" style="18" customWidth="1"/>
    <col min="11010" max="11013" width="11.42578125" style="18"/>
    <col min="11014" max="11014" width="12.28515625" style="18" customWidth="1"/>
    <col min="11015" max="11016" width="11.42578125" style="18"/>
    <col min="11017" max="11017" width="10.42578125" style="18" customWidth="1"/>
    <col min="11018" max="11264" width="11.42578125" style="18"/>
    <col min="11265" max="11265" width="4.42578125" style="18" customWidth="1"/>
    <col min="11266" max="11269" width="11.42578125" style="18"/>
    <col min="11270" max="11270" width="12.28515625" style="18" customWidth="1"/>
    <col min="11271" max="11272" width="11.42578125" style="18"/>
    <col min="11273" max="11273" width="10.42578125" style="18" customWidth="1"/>
    <col min="11274" max="11520" width="11.42578125" style="18"/>
    <col min="11521" max="11521" width="4.42578125" style="18" customWidth="1"/>
    <col min="11522" max="11525" width="11.42578125" style="18"/>
    <col min="11526" max="11526" width="12.28515625" style="18" customWidth="1"/>
    <col min="11527" max="11528" width="11.42578125" style="18"/>
    <col min="11529" max="11529" width="10.42578125" style="18" customWidth="1"/>
    <col min="11530" max="11776" width="11.42578125" style="18"/>
    <col min="11777" max="11777" width="4.42578125" style="18" customWidth="1"/>
    <col min="11778" max="11781" width="11.42578125" style="18"/>
    <col min="11782" max="11782" width="12.28515625" style="18" customWidth="1"/>
    <col min="11783" max="11784" width="11.42578125" style="18"/>
    <col min="11785" max="11785" width="10.42578125" style="18" customWidth="1"/>
    <col min="11786" max="12032" width="11.42578125" style="18"/>
    <col min="12033" max="12033" width="4.42578125" style="18" customWidth="1"/>
    <col min="12034" max="12037" width="11.42578125" style="18"/>
    <col min="12038" max="12038" width="12.28515625" style="18" customWidth="1"/>
    <col min="12039" max="12040" width="11.42578125" style="18"/>
    <col min="12041" max="12041" width="10.42578125" style="18" customWidth="1"/>
    <col min="12042" max="12288" width="11.42578125" style="18"/>
    <col min="12289" max="12289" width="4.42578125" style="18" customWidth="1"/>
    <col min="12290" max="12293" width="11.42578125" style="18"/>
    <col min="12294" max="12294" width="12.28515625" style="18" customWidth="1"/>
    <col min="12295" max="12296" width="11.42578125" style="18"/>
    <col min="12297" max="12297" width="10.42578125" style="18" customWidth="1"/>
    <col min="12298" max="12544" width="11.42578125" style="18"/>
    <col min="12545" max="12545" width="4.42578125" style="18" customWidth="1"/>
    <col min="12546" max="12549" width="11.42578125" style="18"/>
    <col min="12550" max="12550" width="12.28515625" style="18" customWidth="1"/>
    <col min="12551" max="12552" width="11.42578125" style="18"/>
    <col min="12553" max="12553" width="10.42578125" style="18" customWidth="1"/>
    <col min="12554" max="12800" width="11.42578125" style="18"/>
    <col min="12801" max="12801" width="4.42578125" style="18" customWidth="1"/>
    <col min="12802" max="12805" width="11.42578125" style="18"/>
    <col min="12806" max="12806" width="12.28515625" style="18" customWidth="1"/>
    <col min="12807" max="12808" width="11.42578125" style="18"/>
    <col min="12809" max="12809" width="10.42578125" style="18" customWidth="1"/>
    <col min="12810" max="13056" width="11.42578125" style="18"/>
    <col min="13057" max="13057" width="4.42578125" style="18" customWidth="1"/>
    <col min="13058" max="13061" width="11.42578125" style="18"/>
    <col min="13062" max="13062" width="12.28515625" style="18" customWidth="1"/>
    <col min="13063" max="13064" width="11.42578125" style="18"/>
    <col min="13065" max="13065" width="10.42578125" style="18" customWidth="1"/>
    <col min="13066" max="13312" width="11.42578125" style="18"/>
    <col min="13313" max="13313" width="4.42578125" style="18" customWidth="1"/>
    <col min="13314" max="13317" width="11.42578125" style="18"/>
    <col min="13318" max="13318" width="12.28515625" style="18" customWidth="1"/>
    <col min="13319" max="13320" width="11.42578125" style="18"/>
    <col min="13321" max="13321" width="10.42578125" style="18" customWidth="1"/>
    <col min="13322" max="13568" width="11.42578125" style="18"/>
    <col min="13569" max="13569" width="4.42578125" style="18" customWidth="1"/>
    <col min="13570" max="13573" width="11.42578125" style="18"/>
    <col min="13574" max="13574" width="12.28515625" style="18" customWidth="1"/>
    <col min="13575" max="13576" width="11.42578125" style="18"/>
    <col min="13577" max="13577" width="10.42578125" style="18" customWidth="1"/>
    <col min="13578" max="13824" width="11.42578125" style="18"/>
    <col min="13825" max="13825" width="4.42578125" style="18" customWidth="1"/>
    <col min="13826" max="13829" width="11.42578125" style="18"/>
    <col min="13830" max="13830" width="12.28515625" style="18" customWidth="1"/>
    <col min="13831" max="13832" width="11.42578125" style="18"/>
    <col min="13833" max="13833" width="10.42578125" style="18" customWidth="1"/>
    <col min="13834" max="14080" width="11.42578125" style="18"/>
    <col min="14081" max="14081" width="4.42578125" style="18" customWidth="1"/>
    <col min="14082" max="14085" width="11.42578125" style="18"/>
    <col min="14086" max="14086" width="12.28515625" style="18" customWidth="1"/>
    <col min="14087" max="14088" width="11.42578125" style="18"/>
    <col min="14089" max="14089" width="10.42578125" style="18" customWidth="1"/>
    <col min="14090" max="14336" width="11.42578125" style="18"/>
    <col min="14337" max="14337" width="4.42578125" style="18" customWidth="1"/>
    <col min="14338" max="14341" width="11.42578125" style="18"/>
    <col min="14342" max="14342" width="12.28515625" style="18" customWidth="1"/>
    <col min="14343" max="14344" width="11.42578125" style="18"/>
    <col min="14345" max="14345" width="10.42578125" style="18" customWidth="1"/>
    <col min="14346" max="14592" width="11.42578125" style="18"/>
    <col min="14593" max="14593" width="4.42578125" style="18" customWidth="1"/>
    <col min="14594" max="14597" width="11.42578125" style="18"/>
    <col min="14598" max="14598" width="12.28515625" style="18" customWidth="1"/>
    <col min="14599" max="14600" width="11.42578125" style="18"/>
    <col min="14601" max="14601" width="10.42578125" style="18" customWidth="1"/>
    <col min="14602" max="14848" width="11.42578125" style="18"/>
    <col min="14849" max="14849" width="4.42578125" style="18" customWidth="1"/>
    <col min="14850" max="14853" width="11.42578125" style="18"/>
    <col min="14854" max="14854" width="12.28515625" style="18" customWidth="1"/>
    <col min="14855" max="14856" width="11.42578125" style="18"/>
    <col min="14857" max="14857" width="10.42578125" style="18" customWidth="1"/>
    <col min="14858" max="15104" width="11.42578125" style="18"/>
    <col min="15105" max="15105" width="4.42578125" style="18" customWidth="1"/>
    <col min="15106" max="15109" width="11.42578125" style="18"/>
    <col min="15110" max="15110" width="12.28515625" style="18" customWidth="1"/>
    <col min="15111" max="15112" width="11.42578125" style="18"/>
    <col min="15113" max="15113" width="10.42578125" style="18" customWidth="1"/>
    <col min="15114" max="15360" width="11.42578125" style="18"/>
    <col min="15361" max="15361" width="4.42578125" style="18" customWidth="1"/>
    <col min="15362" max="15365" width="11.42578125" style="18"/>
    <col min="15366" max="15366" width="12.28515625" style="18" customWidth="1"/>
    <col min="15367" max="15368" width="11.42578125" style="18"/>
    <col min="15369" max="15369" width="10.42578125" style="18" customWidth="1"/>
    <col min="15370" max="15616" width="11.42578125" style="18"/>
    <col min="15617" max="15617" width="4.42578125" style="18" customWidth="1"/>
    <col min="15618" max="15621" width="11.42578125" style="18"/>
    <col min="15622" max="15622" width="12.28515625" style="18" customWidth="1"/>
    <col min="15623" max="15624" width="11.42578125" style="18"/>
    <col min="15625" max="15625" width="10.42578125" style="18" customWidth="1"/>
    <col min="15626" max="15872" width="11.42578125" style="18"/>
    <col min="15873" max="15873" width="4.42578125" style="18" customWidth="1"/>
    <col min="15874" max="15877" width="11.42578125" style="18"/>
    <col min="15878" max="15878" width="12.28515625" style="18" customWidth="1"/>
    <col min="15879" max="15880" width="11.42578125" style="18"/>
    <col min="15881" max="15881" width="10.42578125" style="18" customWidth="1"/>
    <col min="15882" max="16128" width="11.42578125" style="18"/>
    <col min="16129" max="16129" width="4.42578125" style="18" customWidth="1"/>
    <col min="16130" max="16133" width="11.42578125" style="18"/>
    <col min="16134" max="16134" width="12.28515625" style="18" customWidth="1"/>
    <col min="16135" max="16136" width="11.42578125" style="18"/>
    <col min="16137" max="16137" width="10.42578125" style="18" customWidth="1"/>
    <col min="16138" max="16384" width="11.42578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0.25"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91" t="s">
        <v>56</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15" customHeight="1" thickBot="1" x14ac:dyDescent="0.3">
      <c r="B11" s="28" t="s">
        <v>119</v>
      </c>
      <c r="C11" s="32"/>
      <c r="D11" s="30" t="s">
        <v>120</v>
      </c>
      <c r="E11" s="251"/>
      <c r="F11" s="251"/>
      <c r="G11" s="87" t="s">
        <v>15</v>
      </c>
      <c r="H11" s="29"/>
      <c r="I11" s="31"/>
    </row>
    <row r="12" spans="2:9" s="1" customFormat="1" x14ac:dyDescent="0.25">
      <c r="B12" s="252" t="s">
        <v>16</v>
      </c>
      <c r="C12" s="253"/>
      <c r="D12" s="253"/>
      <c r="E12" s="253"/>
      <c r="F12" s="253"/>
      <c r="G12" s="253"/>
      <c r="H12" s="256" t="s">
        <v>17</v>
      </c>
      <c r="I12" s="257"/>
    </row>
    <row r="13" spans="2:9" s="1" customFormat="1" ht="9.75" thickBot="1" x14ac:dyDescent="0.3">
      <c r="B13" s="254"/>
      <c r="C13" s="255"/>
      <c r="D13" s="255"/>
      <c r="E13" s="255"/>
      <c r="F13" s="255"/>
      <c r="G13" s="255"/>
      <c r="H13" s="258" t="s">
        <v>18</v>
      </c>
      <c r="I13" s="259"/>
    </row>
    <row r="14" spans="2:9" s="1" customFormat="1" ht="15" customHeight="1" x14ac:dyDescent="0.25">
      <c r="B14" s="303" t="s">
        <v>19</v>
      </c>
      <c r="C14" s="304"/>
      <c r="D14" s="304"/>
      <c r="E14" s="304"/>
      <c r="F14" s="304"/>
      <c r="G14" s="304"/>
      <c r="H14" s="262"/>
      <c r="I14" s="263"/>
    </row>
    <row r="15" spans="2:9" s="1" customFormat="1" ht="15" customHeight="1" x14ac:dyDescent="0.25">
      <c r="B15" s="268" t="s">
        <v>20</v>
      </c>
      <c r="C15" s="269"/>
      <c r="D15" s="269"/>
      <c r="E15" s="269"/>
      <c r="F15" s="269"/>
      <c r="G15" s="269"/>
      <c r="H15" s="248"/>
      <c r="I15" s="266"/>
    </row>
    <row r="16" spans="2:9" s="1" customFormat="1" ht="15" customHeight="1" x14ac:dyDescent="0.25">
      <c r="B16" s="268" t="s">
        <v>21</v>
      </c>
      <c r="C16" s="269"/>
      <c r="D16" s="269"/>
      <c r="E16" s="269"/>
      <c r="F16" s="269"/>
      <c r="G16" s="269"/>
      <c r="H16" s="248"/>
      <c r="I16" s="266"/>
    </row>
    <row r="17" spans="2:10" s="1" customFormat="1" ht="15" customHeight="1" x14ac:dyDescent="0.25">
      <c r="B17" s="268" t="s">
        <v>22</v>
      </c>
      <c r="C17" s="269"/>
      <c r="D17" s="269"/>
      <c r="E17" s="269"/>
      <c r="F17" s="269"/>
      <c r="G17" s="269"/>
      <c r="H17" s="248"/>
      <c r="I17" s="266"/>
    </row>
    <row r="18" spans="2:10" s="1" customFormat="1" ht="20.25" customHeight="1" x14ac:dyDescent="0.25">
      <c r="B18" s="268" t="s">
        <v>23</v>
      </c>
      <c r="C18" s="269"/>
      <c r="D18" s="269"/>
      <c r="E18" s="269"/>
      <c r="F18" s="269"/>
      <c r="G18" s="269"/>
      <c r="H18" s="248"/>
      <c r="I18" s="266"/>
    </row>
    <row r="19" spans="2:10" s="1" customFormat="1" ht="15" customHeight="1" x14ac:dyDescent="0.25">
      <c r="B19" s="268" t="s">
        <v>24</v>
      </c>
      <c r="C19" s="269"/>
      <c r="D19" s="269"/>
      <c r="E19" s="269"/>
      <c r="F19" s="269"/>
      <c r="G19" s="269"/>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26"/>
      <c r="I24" s="27"/>
      <c r="J24" s="1">
        <f t="shared" ref="J24:J29" si="0">IF(I24="no aplica","0",H24)</f>
        <v>0</v>
      </c>
    </row>
    <row r="25" spans="2:10" s="1" customFormat="1" ht="15" customHeight="1" x14ac:dyDescent="0.25">
      <c r="B25" s="276" t="s">
        <v>30</v>
      </c>
      <c r="C25" s="277"/>
      <c r="D25" s="277"/>
      <c r="E25" s="277"/>
      <c r="F25" s="277"/>
      <c r="G25" s="277"/>
      <c r="H25" s="26"/>
      <c r="I25" s="27"/>
      <c r="J25" s="1">
        <f t="shared" si="0"/>
        <v>0</v>
      </c>
    </row>
    <row r="26" spans="2:10" s="1" customFormat="1" ht="15" customHeight="1" x14ac:dyDescent="0.25">
      <c r="B26" s="276" t="s">
        <v>31</v>
      </c>
      <c r="C26" s="277"/>
      <c r="D26" s="277"/>
      <c r="E26" s="277"/>
      <c r="F26" s="277"/>
      <c r="G26" s="277"/>
      <c r="H26" s="26"/>
      <c r="I26" s="27"/>
      <c r="J26" s="1">
        <f t="shared" si="0"/>
        <v>0</v>
      </c>
    </row>
    <row r="27" spans="2:10" s="1" customFormat="1" ht="15" customHeight="1" x14ac:dyDescent="0.25">
      <c r="B27" s="276" t="s">
        <v>32</v>
      </c>
      <c r="C27" s="277"/>
      <c r="D27" s="277"/>
      <c r="E27" s="277"/>
      <c r="F27" s="277"/>
      <c r="G27" s="277"/>
      <c r="H27" s="26"/>
      <c r="I27" s="27"/>
      <c r="J27" s="1">
        <f t="shared" si="0"/>
        <v>0</v>
      </c>
    </row>
    <row r="28" spans="2:10" s="1" customFormat="1" ht="15" customHeight="1" x14ac:dyDescent="0.25">
      <c r="B28" s="276" t="s">
        <v>33</v>
      </c>
      <c r="C28" s="277"/>
      <c r="D28" s="277"/>
      <c r="E28" s="277"/>
      <c r="F28" s="277"/>
      <c r="G28" s="277"/>
      <c r="H28" s="26"/>
      <c r="I28" s="27"/>
      <c r="J28" s="1">
        <f t="shared" si="0"/>
        <v>0</v>
      </c>
    </row>
    <row r="29" spans="2:10" s="1" customFormat="1" ht="15" customHeight="1" thickBot="1" x14ac:dyDescent="0.3">
      <c r="B29" s="278" t="s">
        <v>34</v>
      </c>
      <c r="C29" s="279"/>
      <c r="D29" s="279"/>
      <c r="E29" s="279"/>
      <c r="F29" s="279"/>
      <c r="G29" s="279"/>
      <c r="H29" s="26"/>
      <c r="I29" s="27"/>
      <c r="J29" s="1">
        <f t="shared" si="0"/>
        <v>0</v>
      </c>
    </row>
    <row r="30" spans="2:10" s="1" customFormat="1" ht="17.25" customHeight="1" thickBot="1" x14ac:dyDescent="0.3">
      <c r="B30" s="267" t="s">
        <v>117</v>
      </c>
      <c r="C30" s="267"/>
      <c r="D30" s="267"/>
      <c r="E30" s="267"/>
      <c r="F30" s="267"/>
      <c r="G30" s="12" t="s">
        <v>35</v>
      </c>
      <c r="H30" s="13">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26"/>
      <c r="I33" s="27"/>
      <c r="J33" s="1">
        <f t="shared" ref="J33:J37" si="1">IF(I33="no aplica","0",H33)</f>
        <v>0</v>
      </c>
    </row>
    <row r="34" spans="2:10" s="1" customFormat="1" ht="15" customHeight="1" x14ac:dyDescent="0.25">
      <c r="B34" s="276" t="s">
        <v>38</v>
      </c>
      <c r="C34" s="277"/>
      <c r="D34" s="277"/>
      <c r="E34" s="277"/>
      <c r="F34" s="277"/>
      <c r="G34" s="277"/>
      <c r="H34" s="26"/>
      <c r="I34" s="27"/>
      <c r="J34" s="1">
        <f t="shared" si="1"/>
        <v>0</v>
      </c>
    </row>
    <row r="35" spans="2:10" s="1" customFormat="1" ht="15" customHeight="1" x14ac:dyDescent="0.25">
      <c r="B35" s="276" t="s">
        <v>39</v>
      </c>
      <c r="C35" s="277"/>
      <c r="D35" s="277"/>
      <c r="E35" s="277"/>
      <c r="F35" s="277"/>
      <c r="G35" s="277"/>
      <c r="H35" s="26"/>
      <c r="I35" s="27"/>
      <c r="J35" s="1">
        <f t="shared" si="1"/>
        <v>0</v>
      </c>
    </row>
    <row r="36" spans="2:10" s="1" customFormat="1" ht="15" customHeight="1" x14ac:dyDescent="0.25">
      <c r="B36" s="276" t="s">
        <v>40</v>
      </c>
      <c r="C36" s="277"/>
      <c r="D36" s="277"/>
      <c r="E36" s="277"/>
      <c r="F36" s="277"/>
      <c r="G36" s="277"/>
      <c r="H36" s="26"/>
      <c r="I36" s="27"/>
      <c r="J36" s="1">
        <f t="shared" si="1"/>
        <v>0</v>
      </c>
    </row>
    <row r="37" spans="2:10" s="1" customFormat="1" ht="15" customHeight="1" thickBot="1" x14ac:dyDescent="0.3">
      <c r="B37" s="278" t="s">
        <v>41</v>
      </c>
      <c r="C37" s="279"/>
      <c r="D37" s="279"/>
      <c r="E37" s="279"/>
      <c r="F37" s="279"/>
      <c r="G37" s="279"/>
      <c r="H37" s="26"/>
      <c r="I37" s="27"/>
      <c r="J37" s="1">
        <f t="shared" si="1"/>
        <v>0</v>
      </c>
    </row>
    <row r="38" spans="2:10" s="1" customFormat="1" ht="18" customHeight="1" thickBot="1" x14ac:dyDescent="0.3">
      <c r="B38" s="267" t="s">
        <v>118</v>
      </c>
      <c r="C38" s="267"/>
      <c r="D38" s="267"/>
      <c r="E38" s="267"/>
      <c r="F38" s="267"/>
      <c r="G38" s="12" t="s">
        <v>42</v>
      </c>
      <c r="H38" s="13">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301">
        <f>H30*0.7+H38*0.3</f>
        <v>0</v>
      </c>
      <c r="I40" s="302"/>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x14:formula1>
            <xm:f>Datos!$B$2:$B$51</xm:f>
          </x14:formula1>
          <xm:sqref>C9:E9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J49"/>
  <sheetViews>
    <sheetView zoomScale="145" zoomScaleNormal="145" workbookViewId="0">
      <selection activeCell="D3" sqref="D3:I3"/>
    </sheetView>
  </sheetViews>
  <sheetFormatPr baseColWidth="10" defaultRowHeight="9" x14ac:dyDescent="0.15"/>
  <cols>
    <col min="1" max="1" width="4.42578125" style="18" customWidth="1"/>
    <col min="2" max="4" width="11.42578125" style="18"/>
    <col min="5" max="5" width="11.85546875" style="18" customWidth="1"/>
    <col min="6" max="6" width="12.28515625" style="18" customWidth="1"/>
    <col min="7" max="8" width="11.42578125" style="18"/>
    <col min="9" max="9" width="10.42578125" style="18" customWidth="1"/>
    <col min="10" max="10" width="11.42578125" style="18" hidden="1" customWidth="1"/>
    <col min="11" max="256" width="11.42578125" style="18"/>
    <col min="257" max="257" width="4.42578125" style="18" customWidth="1"/>
    <col min="258" max="261" width="11.42578125" style="18"/>
    <col min="262" max="262" width="12.28515625" style="18" customWidth="1"/>
    <col min="263" max="264" width="11.42578125" style="18"/>
    <col min="265" max="265" width="10.42578125" style="18" customWidth="1"/>
    <col min="266" max="512" width="11.42578125" style="18"/>
    <col min="513" max="513" width="4.42578125" style="18" customWidth="1"/>
    <col min="514" max="517" width="11.42578125" style="18"/>
    <col min="518" max="518" width="12.28515625" style="18" customWidth="1"/>
    <col min="519" max="520" width="11.42578125" style="18"/>
    <col min="521" max="521" width="10.42578125" style="18" customWidth="1"/>
    <col min="522" max="768" width="11.42578125" style="18"/>
    <col min="769" max="769" width="4.42578125" style="18" customWidth="1"/>
    <col min="770" max="773" width="11.42578125" style="18"/>
    <col min="774" max="774" width="12.28515625" style="18" customWidth="1"/>
    <col min="775" max="776" width="11.42578125" style="18"/>
    <col min="777" max="777" width="10.42578125" style="18" customWidth="1"/>
    <col min="778" max="1024" width="11.42578125" style="18"/>
    <col min="1025" max="1025" width="4.42578125" style="18" customWidth="1"/>
    <col min="1026" max="1029" width="11.42578125" style="18"/>
    <col min="1030" max="1030" width="12.28515625" style="18" customWidth="1"/>
    <col min="1031" max="1032" width="11.42578125" style="18"/>
    <col min="1033" max="1033" width="10.42578125" style="18" customWidth="1"/>
    <col min="1034" max="1280" width="11.42578125" style="18"/>
    <col min="1281" max="1281" width="4.42578125" style="18" customWidth="1"/>
    <col min="1282" max="1285" width="11.42578125" style="18"/>
    <col min="1286" max="1286" width="12.28515625" style="18" customWidth="1"/>
    <col min="1287" max="1288" width="11.42578125" style="18"/>
    <col min="1289" max="1289" width="10.42578125" style="18" customWidth="1"/>
    <col min="1290" max="1536" width="11.42578125" style="18"/>
    <col min="1537" max="1537" width="4.42578125" style="18" customWidth="1"/>
    <col min="1538" max="1541" width="11.42578125" style="18"/>
    <col min="1542" max="1542" width="12.28515625" style="18" customWidth="1"/>
    <col min="1543" max="1544" width="11.42578125" style="18"/>
    <col min="1545" max="1545" width="10.42578125" style="18" customWidth="1"/>
    <col min="1546" max="1792" width="11.42578125" style="18"/>
    <col min="1793" max="1793" width="4.42578125" style="18" customWidth="1"/>
    <col min="1794" max="1797" width="11.42578125" style="18"/>
    <col min="1798" max="1798" width="12.28515625" style="18" customWidth="1"/>
    <col min="1799" max="1800" width="11.42578125" style="18"/>
    <col min="1801" max="1801" width="10.42578125" style="18" customWidth="1"/>
    <col min="1802" max="2048" width="11.42578125" style="18"/>
    <col min="2049" max="2049" width="4.42578125" style="18" customWidth="1"/>
    <col min="2050" max="2053" width="11.42578125" style="18"/>
    <col min="2054" max="2054" width="12.28515625" style="18" customWidth="1"/>
    <col min="2055" max="2056" width="11.42578125" style="18"/>
    <col min="2057" max="2057" width="10.42578125" style="18" customWidth="1"/>
    <col min="2058" max="2304" width="11.42578125" style="18"/>
    <col min="2305" max="2305" width="4.42578125" style="18" customWidth="1"/>
    <col min="2306" max="2309" width="11.42578125" style="18"/>
    <col min="2310" max="2310" width="12.28515625" style="18" customWidth="1"/>
    <col min="2311" max="2312" width="11.42578125" style="18"/>
    <col min="2313" max="2313" width="10.42578125" style="18" customWidth="1"/>
    <col min="2314" max="2560" width="11.42578125" style="18"/>
    <col min="2561" max="2561" width="4.42578125" style="18" customWidth="1"/>
    <col min="2562" max="2565" width="11.42578125" style="18"/>
    <col min="2566" max="2566" width="12.28515625" style="18" customWidth="1"/>
    <col min="2567" max="2568" width="11.42578125" style="18"/>
    <col min="2569" max="2569" width="10.42578125" style="18" customWidth="1"/>
    <col min="2570" max="2816" width="11.42578125" style="18"/>
    <col min="2817" max="2817" width="4.42578125" style="18" customWidth="1"/>
    <col min="2818" max="2821" width="11.42578125" style="18"/>
    <col min="2822" max="2822" width="12.28515625" style="18" customWidth="1"/>
    <col min="2823" max="2824" width="11.42578125" style="18"/>
    <col min="2825" max="2825" width="10.42578125" style="18" customWidth="1"/>
    <col min="2826" max="3072" width="11.42578125" style="18"/>
    <col min="3073" max="3073" width="4.42578125" style="18" customWidth="1"/>
    <col min="3074" max="3077" width="11.42578125" style="18"/>
    <col min="3078" max="3078" width="12.28515625" style="18" customWidth="1"/>
    <col min="3079" max="3080" width="11.42578125" style="18"/>
    <col min="3081" max="3081" width="10.42578125" style="18" customWidth="1"/>
    <col min="3082" max="3328" width="11.42578125" style="18"/>
    <col min="3329" max="3329" width="4.42578125" style="18" customWidth="1"/>
    <col min="3330" max="3333" width="11.42578125" style="18"/>
    <col min="3334" max="3334" width="12.28515625" style="18" customWidth="1"/>
    <col min="3335" max="3336" width="11.42578125" style="18"/>
    <col min="3337" max="3337" width="10.42578125" style="18" customWidth="1"/>
    <col min="3338" max="3584" width="11.42578125" style="18"/>
    <col min="3585" max="3585" width="4.42578125" style="18" customWidth="1"/>
    <col min="3586" max="3589" width="11.42578125" style="18"/>
    <col min="3590" max="3590" width="12.28515625" style="18" customWidth="1"/>
    <col min="3591" max="3592" width="11.42578125" style="18"/>
    <col min="3593" max="3593" width="10.42578125" style="18" customWidth="1"/>
    <col min="3594" max="3840" width="11.42578125" style="18"/>
    <col min="3841" max="3841" width="4.42578125" style="18" customWidth="1"/>
    <col min="3842" max="3845" width="11.42578125" style="18"/>
    <col min="3846" max="3846" width="12.28515625" style="18" customWidth="1"/>
    <col min="3847" max="3848" width="11.42578125" style="18"/>
    <col min="3849" max="3849" width="10.42578125" style="18" customWidth="1"/>
    <col min="3850" max="4096" width="11.42578125" style="18"/>
    <col min="4097" max="4097" width="4.42578125" style="18" customWidth="1"/>
    <col min="4098" max="4101" width="11.42578125" style="18"/>
    <col min="4102" max="4102" width="12.28515625" style="18" customWidth="1"/>
    <col min="4103" max="4104" width="11.42578125" style="18"/>
    <col min="4105" max="4105" width="10.42578125" style="18" customWidth="1"/>
    <col min="4106" max="4352" width="11.42578125" style="18"/>
    <col min="4353" max="4353" width="4.42578125" style="18" customWidth="1"/>
    <col min="4354" max="4357" width="11.42578125" style="18"/>
    <col min="4358" max="4358" width="12.28515625" style="18" customWidth="1"/>
    <col min="4359" max="4360" width="11.42578125" style="18"/>
    <col min="4361" max="4361" width="10.42578125" style="18" customWidth="1"/>
    <col min="4362" max="4608" width="11.42578125" style="18"/>
    <col min="4609" max="4609" width="4.42578125" style="18" customWidth="1"/>
    <col min="4610" max="4613" width="11.42578125" style="18"/>
    <col min="4614" max="4614" width="12.28515625" style="18" customWidth="1"/>
    <col min="4615" max="4616" width="11.42578125" style="18"/>
    <col min="4617" max="4617" width="10.42578125" style="18" customWidth="1"/>
    <col min="4618" max="4864" width="11.42578125" style="18"/>
    <col min="4865" max="4865" width="4.42578125" style="18" customWidth="1"/>
    <col min="4866" max="4869" width="11.42578125" style="18"/>
    <col min="4870" max="4870" width="12.28515625" style="18" customWidth="1"/>
    <col min="4871" max="4872" width="11.42578125" style="18"/>
    <col min="4873" max="4873" width="10.42578125" style="18" customWidth="1"/>
    <col min="4874" max="5120" width="11.42578125" style="18"/>
    <col min="5121" max="5121" width="4.42578125" style="18" customWidth="1"/>
    <col min="5122" max="5125" width="11.42578125" style="18"/>
    <col min="5126" max="5126" width="12.28515625" style="18" customWidth="1"/>
    <col min="5127" max="5128" width="11.42578125" style="18"/>
    <col min="5129" max="5129" width="10.42578125" style="18" customWidth="1"/>
    <col min="5130" max="5376" width="11.42578125" style="18"/>
    <col min="5377" max="5377" width="4.42578125" style="18" customWidth="1"/>
    <col min="5378" max="5381" width="11.42578125" style="18"/>
    <col min="5382" max="5382" width="12.28515625" style="18" customWidth="1"/>
    <col min="5383" max="5384" width="11.42578125" style="18"/>
    <col min="5385" max="5385" width="10.42578125" style="18" customWidth="1"/>
    <col min="5386" max="5632" width="11.42578125" style="18"/>
    <col min="5633" max="5633" width="4.42578125" style="18" customWidth="1"/>
    <col min="5634" max="5637" width="11.42578125" style="18"/>
    <col min="5638" max="5638" width="12.28515625" style="18" customWidth="1"/>
    <col min="5639" max="5640" width="11.42578125" style="18"/>
    <col min="5641" max="5641" width="10.42578125" style="18" customWidth="1"/>
    <col min="5642" max="5888" width="11.42578125" style="18"/>
    <col min="5889" max="5889" width="4.42578125" style="18" customWidth="1"/>
    <col min="5890" max="5893" width="11.42578125" style="18"/>
    <col min="5894" max="5894" width="12.28515625" style="18" customWidth="1"/>
    <col min="5895" max="5896" width="11.42578125" style="18"/>
    <col min="5897" max="5897" width="10.42578125" style="18" customWidth="1"/>
    <col min="5898" max="6144" width="11.42578125" style="18"/>
    <col min="6145" max="6145" width="4.42578125" style="18" customWidth="1"/>
    <col min="6146" max="6149" width="11.42578125" style="18"/>
    <col min="6150" max="6150" width="12.28515625" style="18" customWidth="1"/>
    <col min="6151" max="6152" width="11.42578125" style="18"/>
    <col min="6153" max="6153" width="10.42578125" style="18" customWidth="1"/>
    <col min="6154" max="6400" width="11.42578125" style="18"/>
    <col min="6401" max="6401" width="4.42578125" style="18" customWidth="1"/>
    <col min="6402" max="6405" width="11.42578125" style="18"/>
    <col min="6406" max="6406" width="12.28515625" style="18" customWidth="1"/>
    <col min="6407" max="6408" width="11.42578125" style="18"/>
    <col min="6409" max="6409" width="10.42578125" style="18" customWidth="1"/>
    <col min="6410" max="6656" width="11.42578125" style="18"/>
    <col min="6657" max="6657" width="4.42578125" style="18" customWidth="1"/>
    <col min="6658" max="6661" width="11.42578125" style="18"/>
    <col min="6662" max="6662" width="12.28515625" style="18" customWidth="1"/>
    <col min="6663" max="6664" width="11.42578125" style="18"/>
    <col min="6665" max="6665" width="10.42578125" style="18" customWidth="1"/>
    <col min="6666" max="6912" width="11.42578125" style="18"/>
    <col min="6913" max="6913" width="4.42578125" style="18" customWidth="1"/>
    <col min="6914" max="6917" width="11.42578125" style="18"/>
    <col min="6918" max="6918" width="12.28515625" style="18" customWidth="1"/>
    <col min="6919" max="6920" width="11.42578125" style="18"/>
    <col min="6921" max="6921" width="10.42578125" style="18" customWidth="1"/>
    <col min="6922" max="7168" width="11.42578125" style="18"/>
    <col min="7169" max="7169" width="4.42578125" style="18" customWidth="1"/>
    <col min="7170" max="7173" width="11.42578125" style="18"/>
    <col min="7174" max="7174" width="12.28515625" style="18" customWidth="1"/>
    <col min="7175" max="7176" width="11.42578125" style="18"/>
    <col min="7177" max="7177" width="10.42578125" style="18" customWidth="1"/>
    <col min="7178" max="7424" width="11.42578125" style="18"/>
    <col min="7425" max="7425" width="4.42578125" style="18" customWidth="1"/>
    <col min="7426" max="7429" width="11.42578125" style="18"/>
    <col min="7430" max="7430" width="12.28515625" style="18" customWidth="1"/>
    <col min="7431" max="7432" width="11.42578125" style="18"/>
    <col min="7433" max="7433" width="10.42578125" style="18" customWidth="1"/>
    <col min="7434" max="7680" width="11.42578125" style="18"/>
    <col min="7681" max="7681" width="4.42578125" style="18" customWidth="1"/>
    <col min="7682" max="7685" width="11.42578125" style="18"/>
    <col min="7686" max="7686" width="12.28515625" style="18" customWidth="1"/>
    <col min="7687" max="7688" width="11.42578125" style="18"/>
    <col min="7689" max="7689" width="10.42578125" style="18" customWidth="1"/>
    <col min="7690" max="7936" width="11.42578125" style="18"/>
    <col min="7937" max="7937" width="4.42578125" style="18" customWidth="1"/>
    <col min="7938" max="7941" width="11.42578125" style="18"/>
    <col min="7942" max="7942" width="12.28515625" style="18" customWidth="1"/>
    <col min="7943" max="7944" width="11.42578125" style="18"/>
    <col min="7945" max="7945" width="10.42578125" style="18" customWidth="1"/>
    <col min="7946" max="8192" width="11.42578125" style="18"/>
    <col min="8193" max="8193" width="4.42578125" style="18" customWidth="1"/>
    <col min="8194" max="8197" width="11.42578125" style="18"/>
    <col min="8198" max="8198" width="12.28515625" style="18" customWidth="1"/>
    <col min="8199" max="8200" width="11.42578125" style="18"/>
    <col min="8201" max="8201" width="10.42578125" style="18" customWidth="1"/>
    <col min="8202" max="8448" width="11.42578125" style="18"/>
    <col min="8449" max="8449" width="4.42578125" style="18" customWidth="1"/>
    <col min="8450" max="8453" width="11.42578125" style="18"/>
    <col min="8454" max="8454" width="12.28515625" style="18" customWidth="1"/>
    <col min="8455" max="8456" width="11.42578125" style="18"/>
    <col min="8457" max="8457" width="10.42578125" style="18" customWidth="1"/>
    <col min="8458" max="8704" width="11.42578125" style="18"/>
    <col min="8705" max="8705" width="4.42578125" style="18" customWidth="1"/>
    <col min="8706" max="8709" width="11.42578125" style="18"/>
    <col min="8710" max="8710" width="12.28515625" style="18" customWidth="1"/>
    <col min="8711" max="8712" width="11.42578125" style="18"/>
    <col min="8713" max="8713" width="10.42578125" style="18" customWidth="1"/>
    <col min="8714" max="8960" width="11.42578125" style="18"/>
    <col min="8961" max="8961" width="4.42578125" style="18" customWidth="1"/>
    <col min="8962" max="8965" width="11.42578125" style="18"/>
    <col min="8966" max="8966" width="12.28515625" style="18" customWidth="1"/>
    <col min="8967" max="8968" width="11.42578125" style="18"/>
    <col min="8969" max="8969" width="10.42578125" style="18" customWidth="1"/>
    <col min="8970" max="9216" width="11.42578125" style="18"/>
    <col min="9217" max="9217" width="4.42578125" style="18" customWidth="1"/>
    <col min="9218" max="9221" width="11.42578125" style="18"/>
    <col min="9222" max="9222" width="12.28515625" style="18" customWidth="1"/>
    <col min="9223" max="9224" width="11.42578125" style="18"/>
    <col min="9225" max="9225" width="10.42578125" style="18" customWidth="1"/>
    <col min="9226" max="9472" width="11.42578125" style="18"/>
    <col min="9473" max="9473" width="4.42578125" style="18" customWidth="1"/>
    <col min="9474" max="9477" width="11.42578125" style="18"/>
    <col min="9478" max="9478" width="12.28515625" style="18" customWidth="1"/>
    <col min="9479" max="9480" width="11.42578125" style="18"/>
    <col min="9481" max="9481" width="10.42578125" style="18" customWidth="1"/>
    <col min="9482" max="9728" width="11.42578125" style="18"/>
    <col min="9729" max="9729" width="4.42578125" style="18" customWidth="1"/>
    <col min="9730" max="9733" width="11.42578125" style="18"/>
    <col min="9734" max="9734" width="12.28515625" style="18" customWidth="1"/>
    <col min="9735" max="9736" width="11.42578125" style="18"/>
    <col min="9737" max="9737" width="10.42578125" style="18" customWidth="1"/>
    <col min="9738" max="9984" width="11.42578125" style="18"/>
    <col min="9985" max="9985" width="4.42578125" style="18" customWidth="1"/>
    <col min="9986" max="9989" width="11.42578125" style="18"/>
    <col min="9990" max="9990" width="12.28515625" style="18" customWidth="1"/>
    <col min="9991" max="9992" width="11.42578125" style="18"/>
    <col min="9993" max="9993" width="10.42578125" style="18" customWidth="1"/>
    <col min="9994" max="10240" width="11.42578125" style="18"/>
    <col min="10241" max="10241" width="4.42578125" style="18" customWidth="1"/>
    <col min="10242" max="10245" width="11.42578125" style="18"/>
    <col min="10246" max="10246" width="12.28515625" style="18" customWidth="1"/>
    <col min="10247" max="10248" width="11.42578125" style="18"/>
    <col min="10249" max="10249" width="10.42578125" style="18" customWidth="1"/>
    <col min="10250" max="10496" width="11.42578125" style="18"/>
    <col min="10497" max="10497" width="4.42578125" style="18" customWidth="1"/>
    <col min="10498" max="10501" width="11.42578125" style="18"/>
    <col min="10502" max="10502" width="12.28515625" style="18" customWidth="1"/>
    <col min="10503" max="10504" width="11.42578125" style="18"/>
    <col min="10505" max="10505" width="10.42578125" style="18" customWidth="1"/>
    <col min="10506" max="10752" width="11.42578125" style="18"/>
    <col min="10753" max="10753" width="4.42578125" style="18" customWidth="1"/>
    <col min="10754" max="10757" width="11.42578125" style="18"/>
    <col min="10758" max="10758" width="12.28515625" style="18" customWidth="1"/>
    <col min="10759" max="10760" width="11.42578125" style="18"/>
    <col min="10761" max="10761" width="10.42578125" style="18" customWidth="1"/>
    <col min="10762" max="11008" width="11.42578125" style="18"/>
    <col min="11009" max="11009" width="4.42578125" style="18" customWidth="1"/>
    <col min="11010" max="11013" width="11.42578125" style="18"/>
    <col min="11014" max="11014" width="12.28515625" style="18" customWidth="1"/>
    <col min="11015" max="11016" width="11.42578125" style="18"/>
    <col min="11017" max="11017" width="10.42578125" style="18" customWidth="1"/>
    <col min="11018" max="11264" width="11.42578125" style="18"/>
    <col min="11265" max="11265" width="4.42578125" style="18" customWidth="1"/>
    <col min="11266" max="11269" width="11.42578125" style="18"/>
    <col min="11270" max="11270" width="12.28515625" style="18" customWidth="1"/>
    <col min="11271" max="11272" width="11.42578125" style="18"/>
    <col min="11273" max="11273" width="10.42578125" style="18" customWidth="1"/>
    <col min="11274" max="11520" width="11.42578125" style="18"/>
    <col min="11521" max="11521" width="4.42578125" style="18" customWidth="1"/>
    <col min="11522" max="11525" width="11.42578125" style="18"/>
    <col min="11526" max="11526" width="12.28515625" style="18" customWidth="1"/>
    <col min="11527" max="11528" width="11.42578125" style="18"/>
    <col min="11529" max="11529" width="10.42578125" style="18" customWidth="1"/>
    <col min="11530" max="11776" width="11.42578125" style="18"/>
    <col min="11777" max="11777" width="4.42578125" style="18" customWidth="1"/>
    <col min="11778" max="11781" width="11.42578125" style="18"/>
    <col min="11782" max="11782" width="12.28515625" style="18" customWidth="1"/>
    <col min="11783" max="11784" width="11.42578125" style="18"/>
    <col min="11785" max="11785" width="10.42578125" style="18" customWidth="1"/>
    <col min="11786" max="12032" width="11.42578125" style="18"/>
    <col min="12033" max="12033" width="4.42578125" style="18" customWidth="1"/>
    <col min="12034" max="12037" width="11.42578125" style="18"/>
    <col min="12038" max="12038" width="12.28515625" style="18" customWidth="1"/>
    <col min="12039" max="12040" width="11.42578125" style="18"/>
    <col min="12041" max="12041" width="10.42578125" style="18" customWidth="1"/>
    <col min="12042" max="12288" width="11.42578125" style="18"/>
    <col min="12289" max="12289" width="4.42578125" style="18" customWidth="1"/>
    <col min="12290" max="12293" width="11.42578125" style="18"/>
    <col min="12294" max="12294" width="12.28515625" style="18" customWidth="1"/>
    <col min="12295" max="12296" width="11.42578125" style="18"/>
    <col min="12297" max="12297" width="10.42578125" style="18" customWidth="1"/>
    <col min="12298" max="12544" width="11.42578125" style="18"/>
    <col min="12545" max="12545" width="4.42578125" style="18" customWidth="1"/>
    <col min="12546" max="12549" width="11.42578125" style="18"/>
    <col min="12550" max="12550" width="12.28515625" style="18" customWidth="1"/>
    <col min="12551" max="12552" width="11.42578125" style="18"/>
    <col min="12553" max="12553" width="10.42578125" style="18" customWidth="1"/>
    <col min="12554" max="12800" width="11.42578125" style="18"/>
    <col min="12801" max="12801" width="4.42578125" style="18" customWidth="1"/>
    <col min="12802" max="12805" width="11.42578125" style="18"/>
    <col min="12806" max="12806" width="12.28515625" style="18" customWidth="1"/>
    <col min="12807" max="12808" width="11.42578125" style="18"/>
    <col min="12809" max="12809" width="10.42578125" style="18" customWidth="1"/>
    <col min="12810" max="13056" width="11.42578125" style="18"/>
    <col min="13057" max="13057" width="4.42578125" style="18" customWidth="1"/>
    <col min="13058" max="13061" width="11.42578125" style="18"/>
    <col min="13062" max="13062" width="12.28515625" style="18" customWidth="1"/>
    <col min="13063" max="13064" width="11.42578125" style="18"/>
    <col min="13065" max="13065" width="10.42578125" style="18" customWidth="1"/>
    <col min="13066" max="13312" width="11.42578125" style="18"/>
    <col min="13313" max="13313" width="4.42578125" style="18" customWidth="1"/>
    <col min="13314" max="13317" width="11.42578125" style="18"/>
    <col min="13318" max="13318" width="12.28515625" style="18" customWidth="1"/>
    <col min="13319" max="13320" width="11.42578125" style="18"/>
    <col min="13321" max="13321" width="10.42578125" style="18" customWidth="1"/>
    <col min="13322" max="13568" width="11.42578125" style="18"/>
    <col min="13569" max="13569" width="4.42578125" style="18" customWidth="1"/>
    <col min="13570" max="13573" width="11.42578125" style="18"/>
    <col min="13574" max="13574" width="12.28515625" style="18" customWidth="1"/>
    <col min="13575" max="13576" width="11.42578125" style="18"/>
    <col min="13577" max="13577" width="10.42578125" style="18" customWidth="1"/>
    <col min="13578" max="13824" width="11.42578125" style="18"/>
    <col min="13825" max="13825" width="4.42578125" style="18" customWidth="1"/>
    <col min="13826" max="13829" width="11.42578125" style="18"/>
    <col min="13830" max="13830" width="12.28515625" style="18" customWidth="1"/>
    <col min="13831" max="13832" width="11.42578125" style="18"/>
    <col min="13833" max="13833" width="10.42578125" style="18" customWidth="1"/>
    <col min="13834" max="14080" width="11.42578125" style="18"/>
    <col min="14081" max="14081" width="4.42578125" style="18" customWidth="1"/>
    <col min="14082" max="14085" width="11.42578125" style="18"/>
    <col min="14086" max="14086" width="12.28515625" style="18" customWidth="1"/>
    <col min="14087" max="14088" width="11.42578125" style="18"/>
    <col min="14089" max="14089" width="10.42578125" style="18" customWidth="1"/>
    <col min="14090" max="14336" width="11.42578125" style="18"/>
    <col min="14337" max="14337" width="4.42578125" style="18" customWidth="1"/>
    <col min="14338" max="14341" width="11.42578125" style="18"/>
    <col min="14342" max="14342" width="12.28515625" style="18" customWidth="1"/>
    <col min="14343" max="14344" width="11.42578125" style="18"/>
    <col min="14345" max="14345" width="10.42578125" style="18" customWidth="1"/>
    <col min="14346" max="14592" width="11.42578125" style="18"/>
    <col min="14593" max="14593" width="4.42578125" style="18" customWidth="1"/>
    <col min="14594" max="14597" width="11.42578125" style="18"/>
    <col min="14598" max="14598" width="12.28515625" style="18" customWidth="1"/>
    <col min="14599" max="14600" width="11.42578125" style="18"/>
    <col min="14601" max="14601" width="10.42578125" style="18" customWidth="1"/>
    <col min="14602" max="14848" width="11.42578125" style="18"/>
    <col min="14849" max="14849" width="4.42578125" style="18" customWidth="1"/>
    <col min="14850" max="14853" width="11.42578125" style="18"/>
    <col min="14854" max="14854" width="12.28515625" style="18" customWidth="1"/>
    <col min="14855" max="14856" width="11.42578125" style="18"/>
    <col min="14857" max="14857" width="10.42578125" style="18" customWidth="1"/>
    <col min="14858" max="15104" width="11.42578125" style="18"/>
    <col min="15105" max="15105" width="4.42578125" style="18" customWidth="1"/>
    <col min="15106" max="15109" width="11.42578125" style="18"/>
    <col min="15110" max="15110" width="12.28515625" style="18" customWidth="1"/>
    <col min="15111" max="15112" width="11.42578125" style="18"/>
    <col min="15113" max="15113" width="10.42578125" style="18" customWidth="1"/>
    <col min="15114" max="15360" width="11.42578125" style="18"/>
    <col min="15361" max="15361" width="4.42578125" style="18" customWidth="1"/>
    <col min="15362" max="15365" width="11.42578125" style="18"/>
    <col min="15366" max="15366" width="12.28515625" style="18" customWidth="1"/>
    <col min="15367" max="15368" width="11.42578125" style="18"/>
    <col min="15369" max="15369" width="10.42578125" style="18" customWidth="1"/>
    <col min="15370" max="15616" width="11.42578125" style="18"/>
    <col min="15617" max="15617" width="4.42578125" style="18" customWidth="1"/>
    <col min="15618" max="15621" width="11.42578125" style="18"/>
    <col min="15622" max="15622" width="12.28515625" style="18" customWidth="1"/>
    <col min="15623" max="15624" width="11.42578125" style="18"/>
    <col min="15625" max="15625" width="10.42578125" style="18" customWidth="1"/>
    <col min="15626" max="15872" width="11.42578125" style="18"/>
    <col min="15873" max="15873" width="4.42578125" style="18" customWidth="1"/>
    <col min="15874" max="15877" width="11.42578125" style="18"/>
    <col min="15878" max="15878" width="12.28515625" style="18" customWidth="1"/>
    <col min="15879" max="15880" width="11.42578125" style="18"/>
    <col min="15881" max="15881" width="10.42578125" style="18" customWidth="1"/>
    <col min="15882" max="16128" width="11.42578125" style="18"/>
    <col min="16129" max="16129" width="4.42578125" style="18" customWidth="1"/>
    <col min="16130" max="16133" width="11.42578125" style="18"/>
    <col min="16134" max="16134" width="12.28515625" style="18" customWidth="1"/>
    <col min="16135" max="16136" width="11.42578125" style="18"/>
    <col min="16137" max="16137" width="10.42578125" style="18" customWidth="1"/>
    <col min="16138" max="16384" width="11.42578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19.5"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91" t="s">
        <v>56</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15" customHeight="1" thickBot="1" x14ac:dyDescent="0.3">
      <c r="B11" s="28" t="s">
        <v>119</v>
      </c>
      <c r="C11" s="32"/>
      <c r="D11" s="30" t="s">
        <v>120</v>
      </c>
      <c r="E11" s="251"/>
      <c r="F11" s="251"/>
      <c r="G11" s="87" t="s">
        <v>15</v>
      </c>
      <c r="H11" s="29"/>
      <c r="I11" s="31"/>
    </row>
    <row r="12" spans="2:9" s="1" customFormat="1" x14ac:dyDescent="0.25">
      <c r="B12" s="252" t="s">
        <v>16</v>
      </c>
      <c r="C12" s="253"/>
      <c r="D12" s="253"/>
      <c r="E12" s="253"/>
      <c r="F12" s="253"/>
      <c r="G12" s="253"/>
      <c r="H12" s="256" t="s">
        <v>17</v>
      </c>
      <c r="I12" s="257"/>
    </row>
    <row r="13" spans="2:9" s="1" customFormat="1" ht="9.75" thickBot="1" x14ac:dyDescent="0.3">
      <c r="B13" s="254"/>
      <c r="C13" s="255"/>
      <c r="D13" s="255"/>
      <c r="E13" s="255"/>
      <c r="F13" s="255"/>
      <c r="G13" s="255"/>
      <c r="H13" s="258" t="s">
        <v>18</v>
      </c>
      <c r="I13" s="259"/>
    </row>
    <row r="14" spans="2:9" s="1" customFormat="1" ht="15" customHeight="1" x14ac:dyDescent="0.25">
      <c r="B14" s="303" t="s">
        <v>19</v>
      </c>
      <c r="C14" s="304"/>
      <c r="D14" s="304"/>
      <c r="E14" s="304"/>
      <c r="F14" s="304"/>
      <c r="G14" s="304"/>
      <c r="H14" s="262"/>
      <c r="I14" s="263"/>
    </row>
    <row r="15" spans="2:9" s="1" customFormat="1" ht="15" customHeight="1" x14ac:dyDescent="0.25">
      <c r="B15" s="268" t="s">
        <v>20</v>
      </c>
      <c r="C15" s="269"/>
      <c r="D15" s="269"/>
      <c r="E15" s="269"/>
      <c r="F15" s="269"/>
      <c r="G15" s="269"/>
      <c r="H15" s="248"/>
      <c r="I15" s="266"/>
    </row>
    <row r="16" spans="2:9" s="1" customFormat="1" ht="15" customHeight="1" x14ac:dyDescent="0.25">
      <c r="B16" s="268" t="s">
        <v>21</v>
      </c>
      <c r="C16" s="269"/>
      <c r="D16" s="269"/>
      <c r="E16" s="269"/>
      <c r="F16" s="269"/>
      <c r="G16" s="269"/>
      <c r="H16" s="248"/>
      <c r="I16" s="266"/>
    </row>
    <row r="17" spans="2:10" s="1" customFormat="1" ht="15" customHeight="1" x14ac:dyDescent="0.25">
      <c r="B17" s="268" t="s">
        <v>22</v>
      </c>
      <c r="C17" s="269"/>
      <c r="D17" s="269"/>
      <c r="E17" s="269"/>
      <c r="F17" s="269"/>
      <c r="G17" s="269"/>
      <c r="H17" s="248"/>
      <c r="I17" s="266"/>
    </row>
    <row r="18" spans="2:10" s="1" customFormat="1" ht="20.25" customHeight="1" x14ac:dyDescent="0.25">
      <c r="B18" s="268" t="s">
        <v>23</v>
      </c>
      <c r="C18" s="269"/>
      <c r="D18" s="269"/>
      <c r="E18" s="269"/>
      <c r="F18" s="269"/>
      <c r="G18" s="269"/>
      <c r="H18" s="248"/>
      <c r="I18" s="266"/>
    </row>
    <row r="19" spans="2:10" s="1" customFormat="1" ht="15" customHeight="1" x14ac:dyDescent="0.25">
      <c r="B19" s="268" t="s">
        <v>24</v>
      </c>
      <c r="C19" s="269"/>
      <c r="D19" s="269"/>
      <c r="E19" s="269"/>
      <c r="F19" s="269"/>
      <c r="G19" s="269"/>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26"/>
      <c r="I24" s="27"/>
      <c r="J24" s="1">
        <f t="shared" ref="J24:J29" si="0">IF(I24="no aplica","0",H24)</f>
        <v>0</v>
      </c>
    </row>
    <row r="25" spans="2:10" s="1" customFormat="1" ht="15" customHeight="1" x14ac:dyDescent="0.25">
      <c r="B25" s="276" t="s">
        <v>30</v>
      </c>
      <c r="C25" s="277"/>
      <c r="D25" s="277"/>
      <c r="E25" s="277"/>
      <c r="F25" s="277"/>
      <c r="G25" s="277"/>
      <c r="H25" s="26"/>
      <c r="I25" s="27"/>
      <c r="J25" s="1">
        <f t="shared" si="0"/>
        <v>0</v>
      </c>
    </row>
    <row r="26" spans="2:10" s="1" customFormat="1" ht="15" customHeight="1" x14ac:dyDescent="0.25">
      <c r="B26" s="276" t="s">
        <v>31</v>
      </c>
      <c r="C26" s="277"/>
      <c r="D26" s="277"/>
      <c r="E26" s="277"/>
      <c r="F26" s="277"/>
      <c r="G26" s="277"/>
      <c r="H26" s="26"/>
      <c r="I26" s="27"/>
      <c r="J26" s="1">
        <f t="shared" si="0"/>
        <v>0</v>
      </c>
    </row>
    <row r="27" spans="2:10" s="1" customFormat="1" ht="15" customHeight="1" x14ac:dyDescent="0.25">
      <c r="B27" s="276" t="s">
        <v>32</v>
      </c>
      <c r="C27" s="277"/>
      <c r="D27" s="277"/>
      <c r="E27" s="277"/>
      <c r="F27" s="277"/>
      <c r="G27" s="277"/>
      <c r="H27" s="26"/>
      <c r="I27" s="27"/>
      <c r="J27" s="1">
        <f t="shared" si="0"/>
        <v>0</v>
      </c>
    </row>
    <row r="28" spans="2:10" s="1" customFormat="1" ht="15" customHeight="1" x14ac:dyDescent="0.25">
      <c r="B28" s="276" t="s">
        <v>33</v>
      </c>
      <c r="C28" s="277"/>
      <c r="D28" s="277"/>
      <c r="E28" s="277"/>
      <c r="F28" s="277"/>
      <c r="G28" s="277"/>
      <c r="H28" s="26"/>
      <c r="I28" s="27"/>
      <c r="J28" s="1">
        <f t="shared" si="0"/>
        <v>0</v>
      </c>
    </row>
    <row r="29" spans="2:10" s="1" customFormat="1" ht="15" customHeight="1" thickBot="1" x14ac:dyDescent="0.3">
      <c r="B29" s="278" t="s">
        <v>34</v>
      </c>
      <c r="C29" s="279"/>
      <c r="D29" s="279"/>
      <c r="E29" s="279"/>
      <c r="F29" s="279"/>
      <c r="G29" s="279"/>
      <c r="H29" s="26"/>
      <c r="I29" s="27"/>
      <c r="J29" s="1">
        <f t="shared" si="0"/>
        <v>0</v>
      </c>
    </row>
    <row r="30" spans="2:10" s="1" customFormat="1" ht="17.25" customHeight="1" thickBot="1" x14ac:dyDescent="0.3">
      <c r="B30" s="267" t="s">
        <v>117</v>
      </c>
      <c r="C30" s="267"/>
      <c r="D30" s="267"/>
      <c r="E30" s="267"/>
      <c r="F30" s="267"/>
      <c r="G30" s="12" t="s">
        <v>35</v>
      </c>
      <c r="H30" s="13">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26"/>
      <c r="I33" s="27"/>
      <c r="J33" s="1">
        <f t="shared" ref="J33:J37" si="1">IF(I33="no aplica","0",H33)</f>
        <v>0</v>
      </c>
    </row>
    <row r="34" spans="2:10" s="1" customFormat="1" ht="15" customHeight="1" x14ac:dyDescent="0.25">
      <c r="B34" s="276" t="s">
        <v>38</v>
      </c>
      <c r="C34" s="277"/>
      <c r="D34" s="277"/>
      <c r="E34" s="277"/>
      <c r="F34" s="277"/>
      <c r="G34" s="277"/>
      <c r="H34" s="26"/>
      <c r="I34" s="27"/>
      <c r="J34" s="1">
        <f t="shared" si="1"/>
        <v>0</v>
      </c>
    </row>
    <row r="35" spans="2:10" s="1" customFormat="1" ht="15" customHeight="1" x14ac:dyDescent="0.25">
      <c r="B35" s="276" t="s">
        <v>39</v>
      </c>
      <c r="C35" s="277"/>
      <c r="D35" s="277"/>
      <c r="E35" s="277"/>
      <c r="F35" s="277"/>
      <c r="G35" s="277"/>
      <c r="H35" s="26"/>
      <c r="I35" s="27"/>
      <c r="J35" s="1">
        <f t="shared" si="1"/>
        <v>0</v>
      </c>
    </row>
    <row r="36" spans="2:10" s="1" customFormat="1" ht="15" customHeight="1" x14ac:dyDescent="0.25">
      <c r="B36" s="276" t="s">
        <v>40</v>
      </c>
      <c r="C36" s="277"/>
      <c r="D36" s="277"/>
      <c r="E36" s="277"/>
      <c r="F36" s="277"/>
      <c r="G36" s="277"/>
      <c r="H36" s="26"/>
      <c r="I36" s="27"/>
      <c r="J36" s="1">
        <f t="shared" si="1"/>
        <v>0</v>
      </c>
    </row>
    <row r="37" spans="2:10" s="1" customFormat="1" ht="15" customHeight="1" thickBot="1" x14ac:dyDescent="0.3">
      <c r="B37" s="278" t="s">
        <v>41</v>
      </c>
      <c r="C37" s="279"/>
      <c r="D37" s="279"/>
      <c r="E37" s="279"/>
      <c r="F37" s="279"/>
      <c r="G37" s="279"/>
      <c r="H37" s="26"/>
      <c r="I37" s="27"/>
      <c r="J37" s="1">
        <f t="shared" si="1"/>
        <v>0</v>
      </c>
    </row>
    <row r="38" spans="2:10" s="1" customFormat="1" ht="18" customHeight="1" thickBot="1" x14ac:dyDescent="0.3">
      <c r="B38" s="267" t="s">
        <v>118</v>
      </c>
      <c r="C38" s="267"/>
      <c r="D38" s="267"/>
      <c r="E38" s="267"/>
      <c r="F38" s="267"/>
      <c r="G38" s="12" t="s">
        <v>42</v>
      </c>
      <c r="H38" s="13">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301">
        <f>H30*0.7+H38*0.3</f>
        <v>0</v>
      </c>
      <c r="I40" s="302"/>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x14:formula1>
            <xm:f>Datos!$B$2:$B$51</xm:f>
          </x14:formula1>
          <xm:sqref>C9:E9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J49"/>
  <sheetViews>
    <sheetView zoomScale="145" zoomScaleNormal="145" workbookViewId="0">
      <selection activeCell="D3" sqref="D3:I3"/>
    </sheetView>
  </sheetViews>
  <sheetFormatPr baseColWidth="10" defaultRowHeight="9" x14ac:dyDescent="0.15"/>
  <cols>
    <col min="1" max="1" width="4.42578125" style="18" customWidth="1"/>
    <col min="2" max="4" width="11.42578125" style="18"/>
    <col min="5" max="5" width="11.85546875" style="18" customWidth="1"/>
    <col min="6" max="6" width="12.28515625" style="18" customWidth="1"/>
    <col min="7" max="8" width="11.42578125" style="18"/>
    <col min="9" max="9" width="10.42578125" style="18" customWidth="1"/>
    <col min="10" max="10" width="11.42578125" style="18" hidden="1" customWidth="1"/>
    <col min="11" max="256" width="11.42578125" style="18"/>
    <col min="257" max="257" width="4.42578125" style="18" customWidth="1"/>
    <col min="258" max="261" width="11.42578125" style="18"/>
    <col min="262" max="262" width="12.28515625" style="18" customWidth="1"/>
    <col min="263" max="264" width="11.42578125" style="18"/>
    <col min="265" max="265" width="10.42578125" style="18" customWidth="1"/>
    <col min="266" max="512" width="11.42578125" style="18"/>
    <col min="513" max="513" width="4.42578125" style="18" customWidth="1"/>
    <col min="514" max="517" width="11.42578125" style="18"/>
    <col min="518" max="518" width="12.28515625" style="18" customWidth="1"/>
    <col min="519" max="520" width="11.42578125" style="18"/>
    <col min="521" max="521" width="10.42578125" style="18" customWidth="1"/>
    <col min="522" max="768" width="11.42578125" style="18"/>
    <col min="769" max="769" width="4.42578125" style="18" customWidth="1"/>
    <col min="770" max="773" width="11.42578125" style="18"/>
    <col min="774" max="774" width="12.28515625" style="18" customWidth="1"/>
    <col min="775" max="776" width="11.42578125" style="18"/>
    <col min="777" max="777" width="10.42578125" style="18" customWidth="1"/>
    <col min="778" max="1024" width="11.42578125" style="18"/>
    <col min="1025" max="1025" width="4.42578125" style="18" customWidth="1"/>
    <col min="1026" max="1029" width="11.42578125" style="18"/>
    <col min="1030" max="1030" width="12.28515625" style="18" customWidth="1"/>
    <col min="1031" max="1032" width="11.42578125" style="18"/>
    <col min="1033" max="1033" width="10.42578125" style="18" customWidth="1"/>
    <col min="1034" max="1280" width="11.42578125" style="18"/>
    <col min="1281" max="1281" width="4.42578125" style="18" customWidth="1"/>
    <col min="1282" max="1285" width="11.42578125" style="18"/>
    <col min="1286" max="1286" width="12.28515625" style="18" customWidth="1"/>
    <col min="1287" max="1288" width="11.42578125" style="18"/>
    <col min="1289" max="1289" width="10.42578125" style="18" customWidth="1"/>
    <col min="1290" max="1536" width="11.42578125" style="18"/>
    <col min="1537" max="1537" width="4.42578125" style="18" customWidth="1"/>
    <col min="1538" max="1541" width="11.42578125" style="18"/>
    <col min="1542" max="1542" width="12.28515625" style="18" customWidth="1"/>
    <col min="1543" max="1544" width="11.42578125" style="18"/>
    <col min="1545" max="1545" width="10.42578125" style="18" customWidth="1"/>
    <col min="1546" max="1792" width="11.42578125" style="18"/>
    <col min="1793" max="1793" width="4.42578125" style="18" customWidth="1"/>
    <col min="1794" max="1797" width="11.42578125" style="18"/>
    <col min="1798" max="1798" width="12.28515625" style="18" customWidth="1"/>
    <col min="1799" max="1800" width="11.42578125" style="18"/>
    <col min="1801" max="1801" width="10.42578125" style="18" customWidth="1"/>
    <col min="1802" max="2048" width="11.42578125" style="18"/>
    <col min="2049" max="2049" width="4.42578125" style="18" customWidth="1"/>
    <col min="2050" max="2053" width="11.42578125" style="18"/>
    <col min="2054" max="2054" width="12.28515625" style="18" customWidth="1"/>
    <col min="2055" max="2056" width="11.42578125" style="18"/>
    <col min="2057" max="2057" width="10.42578125" style="18" customWidth="1"/>
    <col min="2058" max="2304" width="11.42578125" style="18"/>
    <col min="2305" max="2305" width="4.42578125" style="18" customWidth="1"/>
    <col min="2306" max="2309" width="11.42578125" style="18"/>
    <col min="2310" max="2310" width="12.28515625" style="18" customWidth="1"/>
    <col min="2311" max="2312" width="11.42578125" style="18"/>
    <col min="2313" max="2313" width="10.42578125" style="18" customWidth="1"/>
    <col min="2314" max="2560" width="11.42578125" style="18"/>
    <col min="2561" max="2561" width="4.42578125" style="18" customWidth="1"/>
    <col min="2562" max="2565" width="11.42578125" style="18"/>
    <col min="2566" max="2566" width="12.28515625" style="18" customWidth="1"/>
    <col min="2567" max="2568" width="11.42578125" style="18"/>
    <col min="2569" max="2569" width="10.42578125" style="18" customWidth="1"/>
    <col min="2570" max="2816" width="11.42578125" style="18"/>
    <col min="2817" max="2817" width="4.42578125" style="18" customWidth="1"/>
    <col min="2818" max="2821" width="11.42578125" style="18"/>
    <col min="2822" max="2822" width="12.28515625" style="18" customWidth="1"/>
    <col min="2823" max="2824" width="11.42578125" style="18"/>
    <col min="2825" max="2825" width="10.42578125" style="18" customWidth="1"/>
    <col min="2826" max="3072" width="11.42578125" style="18"/>
    <col min="3073" max="3073" width="4.42578125" style="18" customWidth="1"/>
    <col min="3074" max="3077" width="11.42578125" style="18"/>
    <col min="3078" max="3078" width="12.28515625" style="18" customWidth="1"/>
    <col min="3079" max="3080" width="11.42578125" style="18"/>
    <col min="3081" max="3081" width="10.42578125" style="18" customWidth="1"/>
    <col min="3082" max="3328" width="11.42578125" style="18"/>
    <col min="3329" max="3329" width="4.42578125" style="18" customWidth="1"/>
    <col min="3330" max="3333" width="11.42578125" style="18"/>
    <col min="3334" max="3334" width="12.28515625" style="18" customWidth="1"/>
    <col min="3335" max="3336" width="11.42578125" style="18"/>
    <col min="3337" max="3337" width="10.42578125" style="18" customWidth="1"/>
    <col min="3338" max="3584" width="11.42578125" style="18"/>
    <col min="3585" max="3585" width="4.42578125" style="18" customWidth="1"/>
    <col min="3586" max="3589" width="11.42578125" style="18"/>
    <col min="3590" max="3590" width="12.28515625" style="18" customWidth="1"/>
    <col min="3591" max="3592" width="11.42578125" style="18"/>
    <col min="3593" max="3593" width="10.42578125" style="18" customWidth="1"/>
    <col min="3594" max="3840" width="11.42578125" style="18"/>
    <col min="3841" max="3841" width="4.42578125" style="18" customWidth="1"/>
    <col min="3842" max="3845" width="11.42578125" style="18"/>
    <col min="3846" max="3846" width="12.28515625" style="18" customWidth="1"/>
    <col min="3847" max="3848" width="11.42578125" style="18"/>
    <col min="3849" max="3849" width="10.42578125" style="18" customWidth="1"/>
    <col min="3850" max="4096" width="11.42578125" style="18"/>
    <col min="4097" max="4097" width="4.42578125" style="18" customWidth="1"/>
    <col min="4098" max="4101" width="11.42578125" style="18"/>
    <col min="4102" max="4102" width="12.28515625" style="18" customWidth="1"/>
    <col min="4103" max="4104" width="11.42578125" style="18"/>
    <col min="4105" max="4105" width="10.42578125" style="18" customWidth="1"/>
    <col min="4106" max="4352" width="11.42578125" style="18"/>
    <col min="4353" max="4353" width="4.42578125" style="18" customWidth="1"/>
    <col min="4354" max="4357" width="11.42578125" style="18"/>
    <col min="4358" max="4358" width="12.28515625" style="18" customWidth="1"/>
    <col min="4359" max="4360" width="11.42578125" style="18"/>
    <col min="4361" max="4361" width="10.42578125" style="18" customWidth="1"/>
    <col min="4362" max="4608" width="11.42578125" style="18"/>
    <col min="4609" max="4609" width="4.42578125" style="18" customWidth="1"/>
    <col min="4610" max="4613" width="11.42578125" style="18"/>
    <col min="4614" max="4614" width="12.28515625" style="18" customWidth="1"/>
    <col min="4615" max="4616" width="11.42578125" style="18"/>
    <col min="4617" max="4617" width="10.42578125" style="18" customWidth="1"/>
    <col min="4618" max="4864" width="11.42578125" style="18"/>
    <col min="4865" max="4865" width="4.42578125" style="18" customWidth="1"/>
    <col min="4866" max="4869" width="11.42578125" style="18"/>
    <col min="4870" max="4870" width="12.28515625" style="18" customWidth="1"/>
    <col min="4871" max="4872" width="11.42578125" style="18"/>
    <col min="4873" max="4873" width="10.42578125" style="18" customWidth="1"/>
    <col min="4874" max="5120" width="11.42578125" style="18"/>
    <col min="5121" max="5121" width="4.42578125" style="18" customWidth="1"/>
    <col min="5122" max="5125" width="11.42578125" style="18"/>
    <col min="5126" max="5126" width="12.28515625" style="18" customWidth="1"/>
    <col min="5127" max="5128" width="11.42578125" style="18"/>
    <col min="5129" max="5129" width="10.42578125" style="18" customWidth="1"/>
    <col min="5130" max="5376" width="11.42578125" style="18"/>
    <col min="5377" max="5377" width="4.42578125" style="18" customWidth="1"/>
    <col min="5378" max="5381" width="11.42578125" style="18"/>
    <col min="5382" max="5382" width="12.28515625" style="18" customWidth="1"/>
    <col min="5383" max="5384" width="11.42578125" style="18"/>
    <col min="5385" max="5385" width="10.42578125" style="18" customWidth="1"/>
    <col min="5386" max="5632" width="11.42578125" style="18"/>
    <col min="5633" max="5633" width="4.42578125" style="18" customWidth="1"/>
    <col min="5634" max="5637" width="11.42578125" style="18"/>
    <col min="5638" max="5638" width="12.28515625" style="18" customWidth="1"/>
    <col min="5639" max="5640" width="11.42578125" style="18"/>
    <col min="5641" max="5641" width="10.42578125" style="18" customWidth="1"/>
    <col min="5642" max="5888" width="11.42578125" style="18"/>
    <col min="5889" max="5889" width="4.42578125" style="18" customWidth="1"/>
    <col min="5890" max="5893" width="11.42578125" style="18"/>
    <col min="5894" max="5894" width="12.28515625" style="18" customWidth="1"/>
    <col min="5895" max="5896" width="11.42578125" style="18"/>
    <col min="5897" max="5897" width="10.42578125" style="18" customWidth="1"/>
    <col min="5898" max="6144" width="11.42578125" style="18"/>
    <col min="6145" max="6145" width="4.42578125" style="18" customWidth="1"/>
    <col min="6146" max="6149" width="11.42578125" style="18"/>
    <col min="6150" max="6150" width="12.28515625" style="18" customWidth="1"/>
    <col min="6151" max="6152" width="11.42578125" style="18"/>
    <col min="6153" max="6153" width="10.42578125" style="18" customWidth="1"/>
    <col min="6154" max="6400" width="11.42578125" style="18"/>
    <col min="6401" max="6401" width="4.42578125" style="18" customWidth="1"/>
    <col min="6402" max="6405" width="11.42578125" style="18"/>
    <col min="6406" max="6406" width="12.28515625" style="18" customWidth="1"/>
    <col min="6407" max="6408" width="11.42578125" style="18"/>
    <col min="6409" max="6409" width="10.42578125" style="18" customWidth="1"/>
    <col min="6410" max="6656" width="11.42578125" style="18"/>
    <col min="6657" max="6657" width="4.42578125" style="18" customWidth="1"/>
    <col min="6658" max="6661" width="11.42578125" style="18"/>
    <col min="6662" max="6662" width="12.28515625" style="18" customWidth="1"/>
    <col min="6663" max="6664" width="11.42578125" style="18"/>
    <col min="6665" max="6665" width="10.42578125" style="18" customWidth="1"/>
    <col min="6666" max="6912" width="11.42578125" style="18"/>
    <col min="6913" max="6913" width="4.42578125" style="18" customWidth="1"/>
    <col min="6914" max="6917" width="11.42578125" style="18"/>
    <col min="6918" max="6918" width="12.28515625" style="18" customWidth="1"/>
    <col min="6919" max="6920" width="11.42578125" style="18"/>
    <col min="6921" max="6921" width="10.42578125" style="18" customWidth="1"/>
    <col min="6922" max="7168" width="11.42578125" style="18"/>
    <col min="7169" max="7169" width="4.42578125" style="18" customWidth="1"/>
    <col min="7170" max="7173" width="11.42578125" style="18"/>
    <col min="7174" max="7174" width="12.28515625" style="18" customWidth="1"/>
    <col min="7175" max="7176" width="11.42578125" style="18"/>
    <col min="7177" max="7177" width="10.42578125" style="18" customWidth="1"/>
    <col min="7178" max="7424" width="11.42578125" style="18"/>
    <col min="7425" max="7425" width="4.42578125" style="18" customWidth="1"/>
    <col min="7426" max="7429" width="11.42578125" style="18"/>
    <col min="7430" max="7430" width="12.28515625" style="18" customWidth="1"/>
    <col min="7431" max="7432" width="11.42578125" style="18"/>
    <col min="7433" max="7433" width="10.42578125" style="18" customWidth="1"/>
    <col min="7434" max="7680" width="11.42578125" style="18"/>
    <col min="7681" max="7681" width="4.42578125" style="18" customWidth="1"/>
    <col min="7682" max="7685" width="11.42578125" style="18"/>
    <col min="7686" max="7686" width="12.28515625" style="18" customWidth="1"/>
    <col min="7687" max="7688" width="11.42578125" style="18"/>
    <col min="7689" max="7689" width="10.42578125" style="18" customWidth="1"/>
    <col min="7690" max="7936" width="11.42578125" style="18"/>
    <col min="7937" max="7937" width="4.42578125" style="18" customWidth="1"/>
    <col min="7938" max="7941" width="11.42578125" style="18"/>
    <col min="7942" max="7942" width="12.28515625" style="18" customWidth="1"/>
    <col min="7943" max="7944" width="11.42578125" style="18"/>
    <col min="7945" max="7945" width="10.42578125" style="18" customWidth="1"/>
    <col min="7946" max="8192" width="11.42578125" style="18"/>
    <col min="8193" max="8193" width="4.42578125" style="18" customWidth="1"/>
    <col min="8194" max="8197" width="11.42578125" style="18"/>
    <col min="8198" max="8198" width="12.28515625" style="18" customWidth="1"/>
    <col min="8199" max="8200" width="11.42578125" style="18"/>
    <col min="8201" max="8201" width="10.42578125" style="18" customWidth="1"/>
    <col min="8202" max="8448" width="11.42578125" style="18"/>
    <col min="8449" max="8449" width="4.42578125" style="18" customWidth="1"/>
    <col min="8450" max="8453" width="11.42578125" style="18"/>
    <col min="8454" max="8454" width="12.28515625" style="18" customWidth="1"/>
    <col min="8455" max="8456" width="11.42578125" style="18"/>
    <col min="8457" max="8457" width="10.42578125" style="18" customWidth="1"/>
    <col min="8458" max="8704" width="11.42578125" style="18"/>
    <col min="8705" max="8705" width="4.42578125" style="18" customWidth="1"/>
    <col min="8706" max="8709" width="11.42578125" style="18"/>
    <col min="8710" max="8710" width="12.28515625" style="18" customWidth="1"/>
    <col min="8711" max="8712" width="11.42578125" style="18"/>
    <col min="8713" max="8713" width="10.42578125" style="18" customWidth="1"/>
    <col min="8714" max="8960" width="11.42578125" style="18"/>
    <col min="8961" max="8961" width="4.42578125" style="18" customWidth="1"/>
    <col min="8962" max="8965" width="11.42578125" style="18"/>
    <col min="8966" max="8966" width="12.28515625" style="18" customWidth="1"/>
    <col min="8967" max="8968" width="11.42578125" style="18"/>
    <col min="8969" max="8969" width="10.42578125" style="18" customWidth="1"/>
    <col min="8970" max="9216" width="11.42578125" style="18"/>
    <col min="9217" max="9217" width="4.42578125" style="18" customWidth="1"/>
    <col min="9218" max="9221" width="11.42578125" style="18"/>
    <col min="9222" max="9222" width="12.28515625" style="18" customWidth="1"/>
    <col min="9223" max="9224" width="11.42578125" style="18"/>
    <col min="9225" max="9225" width="10.42578125" style="18" customWidth="1"/>
    <col min="9226" max="9472" width="11.42578125" style="18"/>
    <col min="9473" max="9473" width="4.42578125" style="18" customWidth="1"/>
    <col min="9474" max="9477" width="11.42578125" style="18"/>
    <col min="9478" max="9478" width="12.28515625" style="18" customWidth="1"/>
    <col min="9479" max="9480" width="11.42578125" style="18"/>
    <col min="9481" max="9481" width="10.42578125" style="18" customWidth="1"/>
    <col min="9482" max="9728" width="11.42578125" style="18"/>
    <col min="9729" max="9729" width="4.42578125" style="18" customWidth="1"/>
    <col min="9730" max="9733" width="11.42578125" style="18"/>
    <col min="9734" max="9734" width="12.28515625" style="18" customWidth="1"/>
    <col min="9735" max="9736" width="11.42578125" style="18"/>
    <col min="9737" max="9737" width="10.42578125" style="18" customWidth="1"/>
    <col min="9738" max="9984" width="11.42578125" style="18"/>
    <col min="9985" max="9985" width="4.42578125" style="18" customWidth="1"/>
    <col min="9986" max="9989" width="11.42578125" style="18"/>
    <col min="9990" max="9990" width="12.28515625" style="18" customWidth="1"/>
    <col min="9991" max="9992" width="11.42578125" style="18"/>
    <col min="9993" max="9993" width="10.42578125" style="18" customWidth="1"/>
    <col min="9994" max="10240" width="11.42578125" style="18"/>
    <col min="10241" max="10241" width="4.42578125" style="18" customWidth="1"/>
    <col min="10242" max="10245" width="11.42578125" style="18"/>
    <col min="10246" max="10246" width="12.28515625" style="18" customWidth="1"/>
    <col min="10247" max="10248" width="11.42578125" style="18"/>
    <col min="10249" max="10249" width="10.42578125" style="18" customWidth="1"/>
    <col min="10250" max="10496" width="11.42578125" style="18"/>
    <col min="10497" max="10497" width="4.42578125" style="18" customWidth="1"/>
    <col min="10498" max="10501" width="11.42578125" style="18"/>
    <col min="10502" max="10502" width="12.28515625" style="18" customWidth="1"/>
    <col min="10503" max="10504" width="11.42578125" style="18"/>
    <col min="10505" max="10505" width="10.42578125" style="18" customWidth="1"/>
    <col min="10506" max="10752" width="11.42578125" style="18"/>
    <col min="10753" max="10753" width="4.42578125" style="18" customWidth="1"/>
    <col min="10754" max="10757" width="11.42578125" style="18"/>
    <col min="10758" max="10758" width="12.28515625" style="18" customWidth="1"/>
    <col min="10759" max="10760" width="11.42578125" style="18"/>
    <col min="10761" max="10761" width="10.42578125" style="18" customWidth="1"/>
    <col min="10762" max="11008" width="11.42578125" style="18"/>
    <col min="11009" max="11009" width="4.42578125" style="18" customWidth="1"/>
    <col min="11010" max="11013" width="11.42578125" style="18"/>
    <col min="11014" max="11014" width="12.28515625" style="18" customWidth="1"/>
    <col min="11015" max="11016" width="11.42578125" style="18"/>
    <col min="11017" max="11017" width="10.42578125" style="18" customWidth="1"/>
    <col min="11018" max="11264" width="11.42578125" style="18"/>
    <col min="11265" max="11265" width="4.42578125" style="18" customWidth="1"/>
    <col min="11266" max="11269" width="11.42578125" style="18"/>
    <col min="11270" max="11270" width="12.28515625" style="18" customWidth="1"/>
    <col min="11271" max="11272" width="11.42578125" style="18"/>
    <col min="11273" max="11273" width="10.42578125" style="18" customWidth="1"/>
    <col min="11274" max="11520" width="11.42578125" style="18"/>
    <col min="11521" max="11521" width="4.42578125" style="18" customWidth="1"/>
    <col min="11522" max="11525" width="11.42578125" style="18"/>
    <col min="11526" max="11526" width="12.28515625" style="18" customWidth="1"/>
    <col min="11527" max="11528" width="11.42578125" style="18"/>
    <col min="11529" max="11529" width="10.42578125" style="18" customWidth="1"/>
    <col min="11530" max="11776" width="11.42578125" style="18"/>
    <col min="11777" max="11777" width="4.42578125" style="18" customWidth="1"/>
    <col min="11778" max="11781" width="11.42578125" style="18"/>
    <col min="11782" max="11782" width="12.28515625" style="18" customWidth="1"/>
    <col min="11783" max="11784" width="11.42578125" style="18"/>
    <col min="11785" max="11785" width="10.42578125" style="18" customWidth="1"/>
    <col min="11786" max="12032" width="11.42578125" style="18"/>
    <col min="12033" max="12033" width="4.42578125" style="18" customWidth="1"/>
    <col min="12034" max="12037" width="11.42578125" style="18"/>
    <col min="12038" max="12038" width="12.28515625" style="18" customWidth="1"/>
    <col min="12039" max="12040" width="11.42578125" style="18"/>
    <col min="12041" max="12041" width="10.42578125" style="18" customWidth="1"/>
    <col min="12042" max="12288" width="11.42578125" style="18"/>
    <col min="12289" max="12289" width="4.42578125" style="18" customWidth="1"/>
    <col min="12290" max="12293" width="11.42578125" style="18"/>
    <col min="12294" max="12294" width="12.28515625" style="18" customWidth="1"/>
    <col min="12295" max="12296" width="11.42578125" style="18"/>
    <col min="12297" max="12297" width="10.42578125" style="18" customWidth="1"/>
    <col min="12298" max="12544" width="11.42578125" style="18"/>
    <col min="12545" max="12545" width="4.42578125" style="18" customWidth="1"/>
    <col min="12546" max="12549" width="11.42578125" style="18"/>
    <col min="12550" max="12550" width="12.28515625" style="18" customWidth="1"/>
    <col min="12551" max="12552" width="11.42578125" style="18"/>
    <col min="12553" max="12553" width="10.42578125" style="18" customWidth="1"/>
    <col min="12554" max="12800" width="11.42578125" style="18"/>
    <col min="12801" max="12801" width="4.42578125" style="18" customWidth="1"/>
    <col min="12802" max="12805" width="11.42578125" style="18"/>
    <col min="12806" max="12806" width="12.28515625" style="18" customWidth="1"/>
    <col min="12807" max="12808" width="11.42578125" style="18"/>
    <col min="12809" max="12809" width="10.42578125" style="18" customWidth="1"/>
    <col min="12810" max="13056" width="11.42578125" style="18"/>
    <col min="13057" max="13057" width="4.42578125" style="18" customWidth="1"/>
    <col min="13058" max="13061" width="11.42578125" style="18"/>
    <col min="13062" max="13062" width="12.28515625" style="18" customWidth="1"/>
    <col min="13063" max="13064" width="11.42578125" style="18"/>
    <col min="13065" max="13065" width="10.42578125" style="18" customWidth="1"/>
    <col min="13066" max="13312" width="11.42578125" style="18"/>
    <col min="13313" max="13313" width="4.42578125" style="18" customWidth="1"/>
    <col min="13314" max="13317" width="11.42578125" style="18"/>
    <col min="13318" max="13318" width="12.28515625" style="18" customWidth="1"/>
    <col min="13319" max="13320" width="11.42578125" style="18"/>
    <col min="13321" max="13321" width="10.42578125" style="18" customWidth="1"/>
    <col min="13322" max="13568" width="11.42578125" style="18"/>
    <col min="13569" max="13569" width="4.42578125" style="18" customWidth="1"/>
    <col min="13570" max="13573" width="11.42578125" style="18"/>
    <col min="13574" max="13574" width="12.28515625" style="18" customWidth="1"/>
    <col min="13575" max="13576" width="11.42578125" style="18"/>
    <col min="13577" max="13577" width="10.42578125" style="18" customWidth="1"/>
    <col min="13578" max="13824" width="11.42578125" style="18"/>
    <col min="13825" max="13825" width="4.42578125" style="18" customWidth="1"/>
    <col min="13826" max="13829" width="11.42578125" style="18"/>
    <col min="13830" max="13830" width="12.28515625" style="18" customWidth="1"/>
    <col min="13831" max="13832" width="11.42578125" style="18"/>
    <col min="13833" max="13833" width="10.42578125" style="18" customWidth="1"/>
    <col min="13834" max="14080" width="11.42578125" style="18"/>
    <col min="14081" max="14081" width="4.42578125" style="18" customWidth="1"/>
    <col min="14082" max="14085" width="11.42578125" style="18"/>
    <col min="14086" max="14086" width="12.28515625" style="18" customWidth="1"/>
    <col min="14087" max="14088" width="11.42578125" style="18"/>
    <col min="14089" max="14089" width="10.42578125" style="18" customWidth="1"/>
    <col min="14090" max="14336" width="11.42578125" style="18"/>
    <col min="14337" max="14337" width="4.42578125" style="18" customWidth="1"/>
    <col min="14338" max="14341" width="11.42578125" style="18"/>
    <col min="14342" max="14342" width="12.28515625" style="18" customWidth="1"/>
    <col min="14343" max="14344" width="11.42578125" style="18"/>
    <col min="14345" max="14345" width="10.42578125" style="18" customWidth="1"/>
    <col min="14346" max="14592" width="11.42578125" style="18"/>
    <col min="14593" max="14593" width="4.42578125" style="18" customWidth="1"/>
    <col min="14594" max="14597" width="11.42578125" style="18"/>
    <col min="14598" max="14598" width="12.28515625" style="18" customWidth="1"/>
    <col min="14599" max="14600" width="11.42578125" style="18"/>
    <col min="14601" max="14601" width="10.42578125" style="18" customWidth="1"/>
    <col min="14602" max="14848" width="11.42578125" style="18"/>
    <col min="14849" max="14849" width="4.42578125" style="18" customWidth="1"/>
    <col min="14850" max="14853" width="11.42578125" style="18"/>
    <col min="14854" max="14854" width="12.28515625" style="18" customWidth="1"/>
    <col min="14855" max="14856" width="11.42578125" style="18"/>
    <col min="14857" max="14857" width="10.42578125" style="18" customWidth="1"/>
    <col min="14858" max="15104" width="11.42578125" style="18"/>
    <col min="15105" max="15105" width="4.42578125" style="18" customWidth="1"/>
    <col min="15106" max="15109" width="11.42578125" style="18"/>
    <col min="15110" max="15110" width="12.28515625" style="18" customWidth="1"/>
    <col min="15111" max="15112" width="11.42578125" style="18"/>
    <col min="15113" max="15113" width="10.42578125" style="18" customWidth="1"/>
    <col min="15114" max="15360" width="11.42578125" style="18"/>
    <col min="15361" max="15361" width="4.42578125" style="18" customWidth="1"/>
    <col min="15362" max="15365" width="11.42578125" style="18"/>
    <col min="15366" max="15366" width="12.28515625" style="18" customWidth="1"/>
    <col min="15367" max="15368" width="11.42578125" style="18"/>
    <col min="15369" max="15369" width="10.42578125" style="18" customWidth="1"/>
    <col min="15370" max="15616" width="11.42578125" style="18"/>
    <col min="15617" max="15617" width="4.42578125" style="18" customWidth="1"/>
    <col min="15618" max="15621" width="11.42578125" style="18"/>
    <col min="15622" max="15622" width="12.28515625" style="18" customWidth="1"/>
    <col min="15623" max="15624" width="11.42578125" style="18"/>
    <col min="15625" max="15625" width="10.42578125" style="18" customWidth="1"/>
    <col min="15626" max="15872" width="11.42578125" style="18"/>
    <col min="15873" max="15873" width="4.42578125" style="18" customWidth="1"/>
    <col min="15874" max="15877" width="11.42578125" style="18"/>
    <col min="15878" max="15878" width="12.28515625" style="18" customWidth="1"/>
    <col min="15879" max="15880" width="11.42578125" style="18"/>
    <col min="15881" max="15881" width="10.42578125" style="18" customWidth="1"/>
    <col min="15882" max="16128" width="11.42578125" style="18"/>
    <col min="16129" max="16129" width="4.42578125" style="18" customWidth="1"/>
    <col min="16130" max="16133" width="11.42578125" style="18"/>
    <col min="16134" max="16134" width="12.28515625" style="18" customWidth="1"/>
    <col min="16135" max="16136" width="11.42578125" style="18"/>
    <col min="16137" max="16137" width="10.42578125" style="18" customWidth="1"/>
    <col min="16138" max="16384" width="11.42578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3.25"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91" t="s">
        <v>56</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15" customHeight="1" thickBot="1" x14ac:dyDescent="0.3">
      <c r="B11" s="28" t="s">
        <v>119</v>
      </c>
      <c r="C11" s="32"/>
      <c r="D11" s="30" t="s">
        <v>120</v>
      </c>
      <c r="E11" s="251"/>
      <c r="F11" s="251"/>
      <c r="G11" s="87" t="s">
        <v>15</v>
      </c>
      <c r="H11" s="29"/>
      <c r="I11" s="31"/>
    </row>
    <row r="12" spans="2:9" s="1" customFormat="1" x14ac:dyDescent="0.25">
      <c r="B12" s="252" t="s">
        <v>16</v>
      </c>
      <c r="C12" s="253"/>
      <c r="D12" s="253"/>
      <c r="E12" s="253"/>
      <c r="F12" s="253"/>
      <c r="G12" s="253"/>
      <c r="H12" s="256" t="s">
        <v>17</v>
      </c>
      <c r="I12" s="257"/>
    </row>
    <row r="13" spans="2:9" s="1" customFormat="1" ht="9.75" thickBot="1" x14ac:dyDescent="0.3">
      <c r="B13" s="254"/>
      <c r="C13" s="255"/>
      <c r="D13" s="255"/>
      <c r="E13" s="255"/>
      <c r="F13" s="255"/>
      <c r="G13" s="255"/>
      <c r="H13" s="258" t="s">
        <v>18</v>
      </c>
      <c r="I13" s="259"/>
    </row>
    <row r="14" spans="2:9" s="1" customFormat="1" ht="15" customHeight="1" x14ac:dyDescent="0.25">
      <c r="B14" s="303" t="s">
        <v>19</v>
      </c>
      <c r="C14" s="304"/>
      <c r="D14" s="304"/>
      <c r="E14" s="304"/>
      <c r="F14" s="304"/>
      <c r="G14" s="304"/>
      <c r="H14" s="262"/>
      <c r="I14" s="263"/>
    </row>
    <row r="15" spans="2:9" s="1" customFormat="1" ht="15" customHeight="1" x14ac:dyDescent="0.25">
      <c r="B15" s="268" t="s">
        <v>20</v>
      </c>
      <c r="C15" s="269"/>
      <c r="D15" s="269"/>
      <c r="E15" s="269"/>
      <c r="F15" s="269"/>
      <c r="G15" s="269"/>
      <c r="H15" s="248"/>
      <c r="I15" s="266"/>
    </row>
    <row r="16" spans="2:9" s="1" customFormat="1" ht="15" customHeight="1" x14ac:dyDescent="0.25">
      <c r="B16" s="268" t="s">
        <v>21</v>
      </c>
      <c r="C16" s="269"/>
      <c r="D16" s="269"/>
      <c r="E16" s="269"/>
      <c r="F16" s="269"/>
      <c r="G16" s="269"/>
      <c r="H16" s="248"/>
      <c r="I16" s="266"/>
    </row>
    <row r="17" spans="2:10" s="1" customFormat="1" ht="15" customHeight="1" x14ac:dyDescent="0.25">
      <c r="B17" s="268" t="s">
        <v>22</v>
      </c>
      <c r="C17" s="269"/>
      <c r="D17" s="269"/>
      <c r="E17" s="269"/>
      <c r="F17" s="269"/>
      <c r="G17" s="269"/>
      <c r="H17" s="248"/>
      <c r="I17" s="266"/>
    </row>
    <row r="18" spans="2:10" s="1" customFormat="1" ht="20.25" customHeight="1" x14ac:dyDescent="0.25">
      <c r="B18" s="268" t="s">
        <v>23</v>
      </c>
      <c r="C18" s="269"/>
      <c r="D18" s="269"/>
      <c r="E18" s="269"/>
      <c r="F18" s="269"/>
      <c r="G18" s="269"/>
      <c r="H18" s="248"/>
      <c r="I18" s="266"/>
    </row>
    <row r="19" spans="2:10" s="1" customFormat="1" ht="15" customHeight="1" x14ac:dyDescent="0.25">
      <c r="B19" s="268" t="s">
        <v>24</v>
      </c>
      <c r="C19" s="269"/>
      <c r="D19" s="269"/>
      <c r="E19" s="269"/>
      <c r="F19" s="269"/>
      <c r="G19" s="269"/>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26"/>
      <c r="I24" s="27"/>
      <c r="J24" s="1">
        <f t="shared" ref="J24:J29" si="0">IF(I24="no aplica","0",H24)</f>
        <v>0</v>
      </c>
    </row>
    <row r="25" spans="2:10" s="1" customFormat="1" ht="15" customHeight="1" x14ac:dyDescent="0.25">
      <c r="B25" s="276" t="s">
        <v>30</v>
      </c>
      <c r="C25" s="277"/>
      <c r="D25" s="277"/>
      <c r="E25" s="277"/>
      <c r="F25" s="277"/>
      <c r="G25" s="277"/>
      <c r="H25" s="26"/>
      <c r="I25" s="27"/>
      <c r="J25" s="1">
        <f t="shared" si="0"/>
        <v>0</v>
      </c>
    </row>
    <row r="26" spans="2:10" s="1" customFormat="1" ht="15" customHeight="1" x14ac:dyDescent="0.25">
      <c r="B26" s="276" t="s">
        <v>31</v>
      </c>
      <c r="C26" s="277"/>
      <c r="D26" s="277"/>
      <c r="E26" s="277"/>
      <c r="F26" s="277"/>
      <c r="G26" s="277"/>
      <c r="H26" s="26"/>
      <c r="I26" s="27"/>
      <c r="J26" s="1">
        <f t="shared" si="0"/>
        <v>0</v>
      </c>
    </row>
    <row r="27" spans="2:10" s="1" customFormat="1" ht="15" customHeight="1" x14ac:dyDescent="0.25">
      <c r="B27" s="276" t="s">
        <v>32</v>
      </c>
      <c r="C27" s="277"/>
      <c r="D27" s="277"/>
      <c r="E27" s="277"/>
      <c r="F27" s="277"/>
      <c r="G27" s="277"/>
      <c r="H27" s="26"/>
      <c r="I27" s="27"/>
      <c r="J27" s="1">
        <f t="shared" si="0"/>
        <v>0</v>
      </c>
    </row>
    <row r="28" spans="2:10" s="1" customFormat="1" ht="15" customHeight="1" x14ac:dyDescent="0.25">
      <c r="B28" s="276" t="s">
        <v>33</v>
      </c>
      <c r="C28" s="277"/>
      <c r="D28" s="277"/>
      <c r="E28" s="277"/>
      <c r="F28" s="277"/>
      <c r="G28" s="277"/>
      <c r="H28" s="26"/>
      <c r="I28" s="27"/>
      <c r="J28" s="1">
        <f t="shared" si="0"/>
        <v>0</v>
      </c>
    </row>
    <row r="29" spans="2:10" s="1" customFormat="1" ht="15" customHeight="1" thickBot="1" x14ac:dyDescent="0.3">
      <c r="B29" s="278" t="s">
        <v>34</v>
      </c>
      <c r="C29" s="279"/>
      <c r="D29" s="279"/>
      <c r="E29" s="279"/>
      <c r="F29" s="279"/>
      <c r="G29" s="279"/>
      <c r="H29" s="26"/>
      <c r="I29" s="27"/>
      <c r="J29" s="1">
        <f t="shared" si="0"/>
        <v>0</v>
      </c>
    </row>
    <row r="30" spans="2:10" s="1" customFormat="1" ht="17.25" customHeight="1" thickBot="1" x14ac:dyDescent="0.3">
      <c r="B30" s="267" t="s">
        <v>117</v>
      </c>
      <c r="C30" s="267"/>
      <c r="D30" s="267"/>
      <c r="E30" s="267"/>
      <c r="F30" s="267"/>
      <c r="G30" s="12" t="s">
        <v>35</v>
      </c>
      <c r="H30" s="13">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26"/>
      <c r="I33" s="27"/>
      <c r="J33" s="1">
        <f t="shared" ref="J33:J37" si="1">IF(I33="no aplica","0",H33)</f>
        <v>0</v>
      </c>
    </row>
    <row r="34" spans="2:10" s="1" customFormat="1" ht="15" customHeight="1" x14ac:dyDescent="0.25">
      <c r="B34" s="276" t="s">
        <v>38</v>
      </c>
      <c r="C34" s="277"/>
      <c r="D34" s="277"/>
      <c r="E34" s="277"/>
      <c r="F34" s="277"/>
      <c r="G34" s="277"/>
      <c r="H34" s="26"/>
      <c r="I34" s="27"/>
      <c r="J34" s="1">
        <f t="shared" si="1"/>
        <v>0</v>
      </c>
    </row>
    <row r="35" spans="2:10" s="1" customFormat="1" ht="15" customHeight="1" x14ac:dyDescent="0.25">
      <c r="B35" s="276" t="s">
        <v>39</v>
      </c>
      <c r="C35" s="277"/>
      <c r="D35" s="277"/>
      <c r="E35" s="277"/>
      <c r="F35" s="277"/>
      <c r="G35" s="277"/>
      <c r="H35" s="26"/>
      <c r="I35" s="27"/>
      <c r="J35" s="1">
        <f t="shared" si="1"/>
        <v>0</v>
      </c>
    </row>
    <row r="36" spans="2:10" s="1" customFormat="1" ht="15" customHeight="1" x14ac:dyDescent="0.25">
      <c r="B36" s="276" t="s">
        <v>40</v>
      </c>
      <c r="C36" s="277"/>
      <c r="D36" s="277"/>
      <c r="E36" s="277"/>
      <c r="F36" s="277"/>
      <c r="G36" s="277"/>
      <c r="H36" s="26"/>
      <c r="I36" s="27"/>
      <c r="J36" s="1">
        <f t="shared" si="1"/>
        <v>0</v>
      </c>
    </row>
    <row r="37" spans="2:10" s="1" customFormat="1" ht="15" customHeight="1" thickBot="1" x14ac:dyDescent="0.3">
      <c r="B37" s="278" t="s">
        <v>41</v>
      </c>
      <c r="C37" s="279"/>
      <c r="D37" s="279"/>
      <c r="E37" s="279"/>
      <c r="F37" s="279"/>
      <c r="G37" s="279"/>
      <c r="H37" s="26"/>
      <c r="I37" s="27"/>
      <c r="J37" s="1">
        <f t="shared" si="1"/>
        <v>0</v>
      </c>
    </row>
    <row r="38" spans="2:10" s="1" customFormat="1" ht="18" customHeight="1" thickBot="1" x14ac:dyDescent="0.3">
      <c r="B38" s="267" t="s">
        <v>118</v>
      </c>
      <c r="C38" s="267"/>
      <c r="D38" s="267"/>
      <c r="E38" s="267"/>
      <c r="F38" s="267"/>
      <c r="G38" s="12" t="s">
        <v>42</v>
      </c>
      <c r="H38" s="13">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301">
        <f>H30*0.7+H38*0.3</f>
        <v>0</v>
      </c>
      <c r="I40" s="302"/>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x14:formula1>
            <xm:f>Datos!$B$2:$B$51</xm:f>
          </x14:formula1>
          <xm:sqref>C9:E9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J49"/>
  <sheetViews>
    <sheetView zoomScale="145" zoomScaleNormal="145" workbookViewId="0">
      <selection activeCell="D3" sqref="D3:I3"/>
    </sheetView>
  </sheetViews>
  <sheetFormatPr baseColWidth="10" defaultRowHeight="9" x14ac:dyDescent="0.15"/>
  <cols>
    <col min="1" max="1" width="4.42578125" style="18" customWidth="1"/>
    <col min="2" max="4" width="11.42578125" style="18"/>
    <col min="5" max="5" width="11.85546875" style="18" customWidth="1"/>
    <col min="6" max="6" width="12.28515625" style="18" customWidth="1"/>
    <col min="7" max="8" width="11.42578125" style="18"/>
    <col min="9" max="9" width="10.42578125" style="18" customWidth="1"/>
    <col min="10" max="10" width="11.42578125" style="18" hidden="1" customWidth="1"/>
    <col min="11" max="256" width="11.42578125" style="18"/>
    <col min="257" max="257" width="4.42578125" style="18" customWidth="1"/>
    <col min="258" max="261" width="11.42578125" style="18"/>
    <col min="262" max="262" width="12.28515625" style="18" customWidth="1"/>
    <col min="263" max="264" width="11.42578125" style="18"/>
    <col min="265" max="265" width="10.42578125" style="18" customWidth="1"/>
    <col min="266" max="512" width="11.42578125" style="18"/>
    <col min="513" max="513" width="4.42578125" style="18" customWidth="1"/>
    <col min="514" max="517" width="11.42578125" style="18"/>
    <col min="518" max="518" width="12.28515625" style="18" customWidth="1"/>
    <col min="519" max="520" width="11.42578125" style="18"/>
    <col min="521" max="521" width="10.42578125" style="18" customWidth="1"/>
    <col min="522" max="768" width="11.42578125" style="18"/>
    <col min="769" max="769" width="4.42578125" style="18" customWidth="1"/>
    <col min="770" max="773" width="11.42578125" style="18"/>
    <col min="774" max="774" width="12.28515625" style="18" customWidth="1"/>
    <col min="775" max="776" width="11.42578125" style="18"/>
    <col min="777" max="777" width="10.42578125" style="18" customWidth="1"/>
    <col min="778" max="1024" width="11.42578125" style="18"/>
    <col min="1025" max="1025" width="4.42578125" style="18" customWidth="1"/>
    <col min="1026" max="1029" width="11.42578125" style="18"/>
    <col min="1030" max="1030" width="12.28515625" style="18" customWidth="1"/>
    <col min="1031" max="1032" width="11.42578125" style="18"/>
    <col min="1033" max="1033" width="10.42578125" style="18" customWidth="1"/>
    <col min="1034" max="1280" width="11.42578125" style="18"/>
    <col min="1281" max="1281" width="4.42578125" style="18" customWidth="1"/>
    <col min="1282" max="1285" width="11.42578125" style="18"/>
    <col min="1286" max="1286" width="12.28515625" style="18" customWidth="1"/>
    <col min="1287" max="1288" width="11.42578125" style="18"/>
    <col min="1289" max="1289" width="10.42578125" style="18" customWidth="1"/>
    <col min="1290" max="1536" width="11.42578125" style="18"/>
    <col min="1537" max="1537" width="4.42578125" style="18" customWidth="1"/>
    <col min="1538" max="1541" width="11.42578125" style="18"/>
    <col min="1542" max="1542" width="12.28515625" style="18" customWidth="1"/>
    <col min="1543" max="1544" width="11.42578125" style="18"/>
    <col min="1545" max="1545" width="10.42578125" style="18" customWidth="1"/>
    <col min="1546" max="1792" width="11.42578125" style="18"/>
    <col min="1793" max="1793" width="4.42578125" style="18" customWidth="1"/>
    <col min="1794" max="1797" width="11.42578125" style="18"/>
    <col min="1798" max="1798" width="12.28515625" style="18" customWidth="1"/>
    <col min="1799" max="1800" width="11.42578125" style="18"/>
    <col min="1801" max="1801" width="10.42578125" style="18" customWidth="1"/>
    <col min="1802" max="2048" width="11.42578125" style="18"/>
    <col min="2049" max="2049" width="4.42578125" style="18" customWidth="1"/>
    <col min="2050" max="2053" width="11.42578125" style="18"/>
    <col min="2054" max="2054" width="12.28515625" style="18" customWidth="1"/>
    <col min="2055" max="2056" width="11.42578125" style="18"/>
    <col min="2057" max="2057" width="10.42578125" style="18" customWidth="1"/>
    <col min="2058" max="2304" width="11.42578125" style="18"/>
    <col min="2305" max="2305" width="4.42578125" style="18" customWidth="1"/>
    <col min="2306" max="2309" width="11.42578125" style="18"/>
    <col min="2310" max="2310" width="12.28515625" style="18" customWidth="1"/>
    <col min="2311" max="2312" width="11.42578125" style="18"/>
    <col min="2313" max="2313" width="10.42578125" style="18" customWidth="1"/>
    <col min="2314" max="2560" width="11.42578125" style="18"/>
    <col min="2561" max="2561" width="4.42578125" style="18" customWidth="1"/>
    <col min="2562" max="2565" width="11.42578125" style="18"/>
    <col min="2566" max="2566" width="12.28515625" style="18" customWidth="1"/>
    <col min="2567" max="2568" width="11.42578125" style="18"/>
    <col min="2569" max="2569" width="10.42578125" style="18" customWidth="1"/>
    <col min="2570" max="2816" width="11.42578125" style="18"/>
    <col min="2817" max="2817" width="4.42578125" style="18" customWidth="1"/>
    <col min="2818" max="2821" width="11.42578125" style="18"/>
    <col min="2822" max="2822" width="12.28515625" style="18" customWidth="1"/>
    <col min="2823" max="2824" width="11.42578125" style="18"/>
    <col min="2825" max="2825" width="10.42578125" style="18" customWidth="1"/>
    <col min="2826" max="3072" width="11.42578125" style="18"/>
    <col min="3073" max="3073" width="4.42578125" style="18" customWidth="1"/>
    <col min="3074" max="3077" width="11.42578125" style="18"/>
    <col min="3078" max="3078" width="12.28515625" style="18" customWidth="1"/>
    <col min="3079" max="3080" width="11.42578125" style="18"/>
    <col min="3081" max="3081" width="10.42578125" style="18" customWidth="1"/>
    <col min="3082" max="3328" width="11.42578125" style="18"/>
    <col min="3329" max="3329" width="4.42578125" style="18" customWidth="1"/>
    <col min="3330" max="3333" width="11.42578125" style="18"/>
    <col min="3334" max="3334" width="12.28515625" style="18" customWidth="1"/>
    <col min="3335" max="3336" width="11.42578125" style="18"/>
    <col min="3337" max="3337" width="10.42578125" style="18" customWidth="1"/>
    <col min="3338" max="3584" width="11.42578125" style="18"/>
    <col min="3585" max="3585" width="4.42578125" style="18" customWidth="1"/>
    <col min="3586" max="3589" width="11.42578125" style="18"/>
    <col min="3590" max="3590" width="12.28515625" style="18" customWidth="1"/>
    <col min="3591" max="3592" width="11.42578125" style="18"/>
    <col min="3593" max="3593" width="10.42578125" style="18" customWidth="1"/>
    <col min="3594" max="3840" width="11.42578125" style="18"/>
    <col min="3841" max="3841" width="4.42578125" style="18" customWidth="1"/>
    <col min="3842" max="3845" width="11.42578125" style="18"/>
    <col min="3846" max="3846" width="12.28515625" style="18" customWidth="1"/>
    <col min="3847" max="3848" width="11.42578125" style="18"/>
    <col min="3849" max="3849" width="10.42578125" style="18" customWidth="1"/>
    <col min="3850" max="4096" width="11.42578125" style="18"/>
    <col min="4097" max="4097" width="4.42578125" style="18" customWidth="1"/>
    <col min="4098" max="4101" width="11.42578125" style="18"/>
    <col min="4102" max="4102" width="12.28515625" style="18" customWidth="1"/>
    <col min="4103" max="4104" width="11.42578125" style="18"/>
    <col min="4105" max="4105" width="10.42578125" style="18" customWidth="1"/>
    <col min="4106" max="4352" width="11.42578125" style="18"/>
    <col min="4353" max="4353" width="4.42578125" style="18" customWidth="1"/>
    <col min="4354" max="4357" width="11.42578125" style="18"/>
    <col min="4358" max="4358" width="12.28515625" style="18" customWidth="1"/>
    <col min="4359" max="4360" width="11.42578125" style="18"/>
    <col min="4361" max="4361" width="10.42578125" style="18" customWidth="1"/>
    <col min="4362" max="4608" width="11.42578125" style="18"/>
    <col min="4609" max="4609" width="4.42578125" style="18" customWidth="1"/>
    <col min="4610" max="4613" width="11.42578125" style="18"/>
    <col min="4614" max="4614" width="12.28515625" style="18" customWidth="1"/>
    <col min="4615" max="4616" width="11.42578125" style="18"/>
    <col min="4617" max="4617" width="10.42578125" style="18" customWidth="1"/>
    <col min="4618" max="4864" width="11.42578125" style="18"/>
    <col min="4865" max="4865" width="4.42578125" style="18" customWidth="1"/>
    <col min="4866" max="4869" width="11.42578125" style="18"/>
    <col min="4870" max="4870" width="12.28515625" style="18" customWidth="1"/>
    <col min="4871" max="4872" width="11.42578125" style="18"/>
    <col min="4873" max="4873" width="10.42578125" style="18" customWidth="1"/>
    <col min="4874" max="5120" width="11.42578125" style="18"/>
    <col min="5121" max="5121" width="4.42578125" style="18" customWidth="1"/>
    <col min="5122" max="5125" width="11.42578125" style="18"/>
    <col min="5126" max="5126" width="12.28515625" style="18" customWidth="1"/>
    <col min="5127" max="5128" width="11.42578125" style="18"/>
    <col min="5129" max="5129" width="10.42578125" style="18" customWidth="1"/>
    <col min="5130" max="5376" width="11.42578125" style="18"/>
    <col min="5377" max="5377" width="4.42578125" style="18" customWidth="1"/>
    <col min="5378" max="5381" width="11.42578125" style="18"/>
    <col min="5382" max="5382" width="12.28515625" style="18" customWidth="1"/>
    <col min="5383" max="5384" width="11.42578125" style="18"/>
    <col min="5385" max="5385" width="10.42578125" style="18" customWidth="1"/>
    <col min="5386" max="5632" width="11.42578125" style="18"/>
    <col min="5633" max="5633" width="4.42578125" style="18" customWidth="1"/>
    <col min="5634" max="5637" width="11.42578125" style="18"/>
    <col min="5638" max="5638" width="12.28515625" style="18" customWidth="1"/>
    <col min="5639" max="5640" width="11.42578125" style="18"/>
    <col min="5641" max="5641" width="10.42578125" style="18" customWidth="1"/>
    <col min="5642" max="5888" width="11.42578125" style="18"/>
    <col min="5889" max="5889" width="4.42578125" style="18" customWidth="1"/>
    <col min="5890" max="5893" width="11.42578125" style="18"/>
    <col min="5894" max="5894" width="12.28515625" style="18" customWidth="1"/>
    <col min="5895" max="5896" width="11.42578125" style="18"/>
    <col min="5897" max="5897" width="10.42578125" style="18" customWidth="1"/>
    <col min="5898" max="6144" width="11.42578125" style="18"/>
    <col min="6145" max="6145" width="4.42578125" style="18" customWidth="1"/>
    <col min="6146" max="6149" width="11.42578125" style="18"/>
    <col min="6150" max="6150" width="12.28515625" style="18" customWidth="1"/>
    <col min="6151" max="6152" width="11.42578125" style="18"/>
    <col min="6153" max="6153" width="10.42578125" style="18" customWidth="1"/>
    <col min="6154" max="6400" width="11.42578125" style="18"/>
    <col min="6401" max="6401" width="4.42578125" style="18" customWidth="1"/>
    <col min="6402" max="6405" width="11.42578125" style="18"/>
    <col min="6406" max="6406" width="12.28515625" style="18" customWidth="1"/>
    <col min="6407" max="6408" width="11.42578125" style="18"/>
    <col min="6409" max="6409" width="10.42578125" style="18" customWidth="1"/>
    <col min="6410" max="6656" width="11.42578125" style="18"/>
    <col min="6657" max="6657" width="4.42578125" style="18" customWidth="1"/>
    <col min="6658" max="6661" width="11.42578125" style="18"/>
    <col min="6662" max="6662" width="12.28515625" style="18" customWidth="1"/>
    <col min="6663" max="6664" width="11.42578125" style="18"/>
    <col min="6665" max="6665" width="10.42578125" style="18" customWidth="1"/>
    <col min="6666" max="6912" width="11.42578125" style="18"/>
    <col min="6913" max="6913" width="4.42578125" style="18" customWidth="1"/>
    <col min="6914" max="6917" width="11.42578125" style="18"/>
    <col min="6918" max="6918" width="12.28515625" style="18" customWidth="1"/>
    <col min="6919" max="6920" width="11.42578125" style="18"/>
    <col min="6921" max="6921" width="10.42578125" style="18" customWidth="1"/>
    <col min="6922" max="7168" width="11.42578125" style="18"/>
    <col min="7169" max="7169" width="4.42578125" style="18" customWidth="1"/>
    <col min="7170" max="7173" width="11.42578125" style="18"/>
    <col min="7174" max="7174" width="12.28515625" style="18" customWidth="1"/>
    <col min="7175" max="7176" width="11.42578125" style="18"/>
    <col min="7177" max="7177" width="10.42578125" style="18" customWidth="1"/>
    <col min="7178" max="7424" width="11.42578125" style="18"/>
    <col min="7425" max="7425" width="4.42578125" style="18" customWidth="1"/>
    <col min="7426" max="7429" width="11.42578125" style="18"/>
    <col min="7430" max="7430" width="12.28515625" style="18" customWidth="1"/>
    <col min="7431" max="7432" width="11.42578125" style="18"/>
    <col min="7433" max="7433" width="10.42578125" style="18" customWidth="1"/>
    <col min="7434" max="7680" width="11.42578125" style="18"/>
    <col min="7681" max="7681" width="4.42578125" style="18" customWidth="1"/>
    <col min="7682" max="7685" width="11.42578125" style="18"/>
    <col min="7686" max="7686" width="12.28515625" style="18" customWidth="1"/>
    <col min="7687" max="7688" width="11.42578125" style="18"/>
    <col min="7689" max="7689" width="10.42578125" style="18" customWidth="1"/>
    <col min="7690" max="7936" width="11.42578125" style="18"/>
    <col min="7937" max="7937" width="4.42578125" style="18" customWidth="1"/>
    <col min="7938" max="7941" width="11.42578125" style="18"/>
    <col min="7942" max="7942" width="12.28515625" style="18" customWidth="1"/>
    <col min="7943" max="7944" width="11.42578125" style="18"/>
    <col min="7945" max="7945" width="10.42578125" style="18" customWidth="1"/>
    <col min="7946" max="8192" width="11.42578125" style="18"/>
    <col min="8193" max="8193" width="4.42578125" style="18" customWidth="1"/>
    <col min="8194" max="8197" width="11.42578125" style="18"/>
    <col min="8198" max="8198" width="12.28515625" style="18" customWidth="1"/>
    <col min="8199" max="8200" width="11.42578125" style="18"/>
    <col min="8201" max="8201" width="10.42578125" style="18" customWidth="1"/>
    <col min="8202" max="8448" width="11.42578125" style="18"/>
    <col min="8449" max="8449" width="4.42578125" style="18" customWidth="1"/>
    <col min="8450" max="8453" width="11.42578125" style="18"/>
    <col min="8454" max="8454" width="12.28515625" style="18" customWidth="1"/>
    <col min="8455" max="8456" width="11.42578125" style="18"/>
    <col min="8457" max="8457" width="10.42578125" style="18" customWidth="1"/>
    <col min="8458" max="8704" width="11.42578125" style="18"/>
    <col min="8705" max="8705" width="4.42578125" style="18" customWidth="1"/>
    <col min="8706" max="8709" width="11.42578125" style="18"/>
    <col min="8710" max="8710" width="12.28515625" style="18" customWidth="1"/>
    <col min="8711" max="8712" width="11.42578125" style="18"/>
    <col min="8713" max="8713" width="10.42578125" style="18" customWidth="1"/>
    <col min="8714" max="8960" width="11.42578125" style="18"/>
    <col min="8961" max="8961" width="4.42578125" style="18" customWidth="1"/>
    <col min="8962" max="8965" width="11.42578125" style="18"/>
    <col min="8966" max="8966" width="12.28515625" style="18" customWidth="1"/>
    <col min="8967" max="8968" width="11.42578125" style="18"/>
    <col min="8969" max="8969" width="10.42578125" style="18" customWidth="1"/>
    <col min="8970" max="9216" width="11.42578125" style="18"/>
    <col min="9217" max="9217" width="4.42578125" style="18" customWidth="1"/>
    <col min="9218" max="9221" width="11.42578125" style="18"/>
    <col min="9222" max="9222" width="12.28515625" style="18" customWidth="1"/>
    <col min="9223" max="9224" width="11.42578125" style="18"/>
    <col min="9225" max="9225" width="10.42578125" style="18" customWidth="1"/>
    <col min="9226" max="9472" width="11.42578125" style="18"/>
    <col min="9473" max="9473" width="4.42578125" style="18" customWidth="1"/>
    <col min="9474" max="9477" width="11.42578125" style="18"/>
    <col min="9478" max="9478" width="12.28515625" style="18" customWidth="1"/>
    <col min="9479" max="9480" width="11.42578125" style="18"/>
    <col min="9481" max="9481" width="10.42578125" style="18" customWidth="1"/>
    <col min="9482" max="9728" width="11.42578125" style="18"/>
    <col min="9729" max="9729" width="4.42578125" style="18" customWidth="1"/>
    <col min="9730" max="9733" width="11.42578125" style="18"/>
    <col min="9734" max="9734" width="12.28515625" style="18" customWidth="1"/>
    <col min="9735" max="9736" width="11.42578125" style="18"/>
    <col min="9737" max="9737" width="10.42578125" style="18" customWidth="1"/>
    <col min="9738" max="9984" width="11.42578125" style="18"/>
    <col min="9985" max="9985" width="4.42578125" style="18" customWidth="1"/>
    <col min="9986" max="9989" width="11.42578125" style="18"/>
    <col min="9990" max="9990" width="12.28515625" style="18" customWidth="1"/>
    <col min="9991" max="9992" width="11.42578125" style="18"/>
    <col min="9993" max="9993" width="10.42578125" style="18" customWidth="1"/>
    <col min="9994" max="10240" width="11.42578125" style="18"/>
    <col min="10241" max="10241" width="4.42578125" style="18" customWidth="1"/>
    <col min="10242" max="10245" width="11.42578125" style="18"/>
    <col min="10246" max="10246" width="12.28515625" style="18" customWidth="1"/>
    <col min="10247" max="10248" width="11.42578125" style="18"/>
    <col min="10249" max="10249" width="10.42578125" style="18" customWidth="1"/>
    <col min="10250" max="10496" width="11.42578125" style="18"/>
    <col min="10497" max="10497" width="4.42578125" style="18" customWidth="1"/>
    <col min="10498" max="10501" width="11.42578125" style="18"/>
    <col min="10502" max="10502" width="12.28515625" style="18" customWidth="1"/>
    <col min="10503" max="10504" width="11.42578125" style="18"/>
    <col min="10505" max="10505" width="10.42578125" style="18" customWidth="1"/>
    <col min="10506" max="10752" width="11.42578125" style="18"/>
    <col min="10753" max="10753" width="4.42578125" style="18" customWidth="1"/>
    <col min="10754" max="10757" width="11.42578125" style="18"/>
    <col min="10758" max="10758" width="12.28515625" style="18" customWidth="1"/>
    <col min="10759" max="10760" width="11.42578125" style="18"/>
    <col min="10761" max="10761" width="10.42578125" style="18" customWidth="1"/>
    <col min="10762" max="11008" width="11.42578125" style="18"/>
    <col min="11009" max="11009" width="4.42578125" style="18" customWidth="1"/>
    <col min="11010" max="11013" width="11.42578125" style="18"/>
    <col min="11014" max="11014" width="12.28515625" style="18" customWidth="1"/>
    <col min="11015" max="11016" width="11.42578125" style="18"/>
    <col min="11017" max="11017" width="10.42578125" style="18" customWidth="1"/>
    <col min="11018" max="11264" width="11.42578125" style="18"/>
    <col min="11265" max="11265" width="4.42578125" style="18" customWidth="1"/>
    <col min="11266" max="11269" width="11.42578125" style="18"/>
    <col min="11270" max="11270" width="12.28515625" style="18" customWidth="1"/>
    <col min="11271" max="11272" width="11.42578125" style="18"/>
    <col min="11273" max="11273" width="10.42578125" style="18" customWidth="1"/>
    <col min="11274" max="11520" width="11.42578125" style="18"/>
    <col min="11521" max="11521" width="4.42578125" style="18" customWidth="1"/>
    <col min="11522" max="11525" width="11.42578125" style="18"/>
    <col min="11526" max="11526" width="12.28515625" style="18" customWidth="1"/>
    <col min="11527" max="11528" width="11.42578125" style="18"/>
    <col min="11529" max="11529" width="10.42578125" style="18" customWidth="1"/>
    <col min="11530" max="11776" width="11.42578125" style="18"/>
    <col min="11777" max="11777" width="4.42578125" style="18" customWidth="1"/>
    <col min="11778" max="11781" width="11.42578125" style="18"/>
    <col min="11782" max="11782" width="12.28515625" style="18" customWidth="1"/>
    <col min="11783" max="11784" width="11.42578125" style="18"/>
    <col min="11785" max="11785" width="10.42578125" style="18" customWidth="1"/>
    <col min="11786" max="12032" width="11.42578125" style="18"/>
    <col min="12033" max="12033" width="4.42578125" style="18" customWidth="1"/>
    <col min="12034" max="12037" width="11.42578125" style="18"/>
    <col min="12038" max="12038" width="12.28515625" style="18" customWidth="1"/>
    <col min="12039" max="12040" width="11.42578125" style="18"/>
    <col min="12041" max="12041" width="10.42578125" style="18" customWidth="1"/>
    <col min="12042" max="12288" width="11.42578125" style="18"/>
    <col min="12289" max="12289" width="4.42578125" style="18" customWidth="1"/>
    <col min="12290" max="12293" width="11.42578125" style="18"/>
    <col min="12294" max="12294" width="12.28515625" style="18" customWidth="1"/>
    <col min="12295" max="12296" width="11.42578125" style="18"/>
    <col min="12297" max="12297" width="10.42578125" style="18" customWidth="1"/>
    <col min="12298" max="12544" width="11.42578125" style="18"/>
    <col min="12545" max="12545" width="4.42578125" style="18" customWidth="1"/>
    <col min="12546" max="12549" width="11.42578125" style="18"/>
    <col min="12550" max="12550" width="12.28515625" style="18" customWidth="1"/>
    <col min="12551" max="12552" width="11.42578125" style="18"/>
    <col min="12553" max="12553" width="10.42578125" style="18" customWidth="1"/>
    <col min="12554" max="12800" width="11.42578125" style="18"/>
    <col min="12801" max="12801" width="4.42578125" style="18" customWidth="1"/>
    <col min="12802" max="12805" width="11.42578125" style="18"/>
    <col min="12806" max="12806" width="12.28515625" style="18" customWidth="1"/>
    <col min="12807" max="12808" width="11.42578125" style="18"/>
    <col min="12809" max="12809" width="10.42578125" style="18" customWidth="1"/>
    <col min="12810" max="13056" width="11.42578125" style="18"/>
    <col min="13057" max="13057" width="4.42578125" style="18" customWidth="1"/>
    <col min="13058" max="13061" width="11.42578125" style="18"/>
    <col min="13062" max="13062" width="12.28515625" style="18" customWidth="1"/>
    <col min="13063" max="13064" width="11.42578125" style="18"/>
    <col min="13065" max="13065" width="10.42578125" style="18" customWidth="1"/>
    <col min="13066" max="13312" width="11.42578125" style="18"/>
    <col min="13313" max="13313" width="4.42578125" style="18" customWidth="1"/>
    <col min="13314" max="13317" width="11.42578125" style="18"/>
    <col min="13318" max="13318" width="12.28515625" style="18" customWidth="1"/>
    <col min="13319" max="13320" width="11.42578125" style="18"/>
    <col min="13321" max="13321" width="10.42578125" style="18" customWidth="1"/>
    <col min="13322" max="13568" width="11.42578125" style="18"/>
    <col min="13569" max="13569" width="4.42578125" style="18" customWidth="1"/>
    <col min="13570" max="13573" width="11.42578125" style="18"/>
    <col min="13574" max="13574" width="12.28515625" style="18" customWidth="1"/>
    <col min="13575" max="13576" width="11.42578125" style="18"/>
    <col min="13577" max="13577" width="10.42578125" style="18" customWidth="1"/>
    <col min="13578" max="13824" width="11.42578125" style="18"/>
    <col min="13825" max="13825" width="4.42578125" style="18" customWidth="1"/>
    <col min="13826" max="13829" width="11.42578125" style="18"/>
    <col min="13830" max="13830" width="12.28515625" style="18" customWidth="1"/>
    <col min="13831" max="13832" width="11.42578125" style="18"/>
    <col min="13833" max="13833" width="10.42578125" style="18" customWidth="1"/>
    <col min="13834" max="14080" width="11.42578125" style="18"/>
    <col min="14081" max="14081" width="4.42578125" style="18" customWidth="1"/>
    <col min="14082" max="14085" width="11.42578125" style="18"/>
    <col min="14086" max="14086" width="12.28515625" style="18" customWidth="1"/>
    <col min="14087" max="14088" width="11.42578125" style="18"/>
    <col min="14089" max="14089" width="10.42578125" style="18" customWidth="1"/>
    <col min="14090" max="14336" width="11.42578125" style="18"/>
    <col min="14337" max="14337" width="4.42578125" style="18" customWidth="1"/>
    <col min="14338" max="14341" width="11.42578125" style="18"/>
    <col min="14342" max="14342" width="12.28515625" style="18" customWidth="1"/>
    <col min="14343" max="14344" width="11.42578125" style="18"/>
    <col min="14345" max="14345" width="10.42578125" style="18" customWidth="1"/>
    <col min="14346" max="14592" width="11.42578125" style="18"/>
    <col min="14593" max="14593" width="4.42578125" style="18" customWidth="1"/>
    <col min="14594" max="14597" width="11.42578125" style="18"/>
    <col min="14598" max="14598" width="12.28515625" style="18" customWidth="1"/>
    <col min="14599" max="14600" width="11.42578125" style="18"/>
    <col min="14601" max="14601" width="10.42578125" style="18" customWidth="1"/>
    <col min="14602" max="14848" width="11.42578125" style="18"/>
    <col min="14849" max="14849" width="4.42578125" style="18" customWidth="1"/>
    <col min="14850" max="14853" width="11.42578125" style="18"/>
    <col min="14854" max="14854" width="12.28515625" style="18" customWidth="1"/>
    <col min="14855" max="14856" width="11.42578125" style="18"/>
    <col min="14857" max="14857" width="10.42578125" style="18" customWidth="1"/>
    <col min="14858" max="15104" width="11.42578125" style="18"/>
    <col min="15105" max="15105" width="4.42578125" style="18" customWidth="1"/>
    <col min="15106" max="15109" width="11.42578125" style="18"/>
    <col min="15110" max="15110" width="12.28515625" style="18" customWidth="1"/>
    <col min="15111" max="15112" width="11.42578125" style="18"/>
    <col min="15113" max="15113" width="10.42578125" style="18" customWidth="1"/>
    <col min="15114" max="15360" width="11.42578125" style="18"/>
    <col min="15361" max="15361" width="4.42578125" style="18" customWidth="1"/>
    <col min="15362" max="15365" width="11.42578125" style="18"/>
    <col min="15366" max="15366" width="12.28515625" style="18" customWidth="1"/>
    <col min="15367" max="15368" width="11.42578125" style="18"/>
    <col min="15369" max="15369" width="10.42578125" style="18" customWidth="1"/>
    <col min="15370" max="15616" width="11.42578125" style="18"/>
    <col min="15617" max="15617" width="4.42578125" style="18" customWidth="1"/>
    <col min="15618" max="15621" width="11.42578125" style="18"/>
    <col min="15622" max="15622" width="12.28515625" style="18" customWidth="1"/>
    <col min="15623" max="15624" width="11.42578125" style="18"/>
    <col min="15625" max="15625" width="10.42578125" style="18" customWidth="1"/>
    <col min="15626" max="15872" width="11.42578125" style="18"/>
    <col min="15873" max="15873" width="4.42578125" style="18" customWidth="1"/>
    <col min="15874" max="15877" width="11.42578125" style="18"/>
    <col min="15878" max="15878" width="12.28515625" style="18" customWidth="1"/>
    <col min="15879" max="15880" width="11.42578125" style="18"/>
    <col min="15881" max="15881" width="10.42578125" style="18" customWidth="1"/>
    <col min="15882" max="16128" width="11.42578125" style="18"/>
    <col min="16129" max="16129" width="4.42578125" style="18" customWidth="1"/>
    <col min="16130" max="16133" width="11.42578125" style="18"/>
    <col min="16134" max="16134" width="12.28515625" style="18" customWidth="1"/>
    <col min="16135" max="16136" width="11.42578125" style="18"/>
    <col min="16137" max="16137" width="10.42578125" style="18" customWidth="1"/>
    <col min="16138" max="16384" width="11.42578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18.75"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91" t="s">
        <v>56</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15" customHeight="1" thickBot="1" x14ac:dyDescent="0.3">
      <c r="B11" s="28" t="s">
        <v>119</v>
      </c>
      <c r="C11" s="32"/>
      <c r="D11" s="30" t="s">
        <v>120</v>
      </c>
      <c r="E11" s="251"/>
      <c r="F11" s="251"/>
      <c r="G11" s="87" t="s">
        <v>15</v>
      </c>
      <c r="H11" s="29"/>
      <c r="I11" s="31"/>
    </row>
    <row r="12" spans="2:9" s="1" customFormat="1" x14ac:dyDescent="0.25">
      <c r="B12" s="252" t="s">
        <v>16</v>
      </c>
      <c r="C12" s="253"/>
      <c r="D12" s="253"/>
      <c r="E12" s="253"/>
      <c r="F12" s="253"/>
      <c r="G12" s="253"/>
      <c r="H12" s="256" t="s">
        <v>17</v>
      </c>
      <c r="I12" s="257"/>
    </row>
    <row r="13" spans="2:9" s="1" customFormat="1" ht="9.75" thickBot="1" x14ac:dyDescent="0.3">
      <c r="B13" s="254"/>
      <c r="C13" s="255"/>
      <c r="D13" s="255"/>
      <c r="E13" s="255"/>
      <c r="F13" s="255"/>
      <c r="G13" s="255"/>
      <c r="H13" s="258" t="s">
        <v>18</v>
      </c>
      <c r="I13" s="259"/>
    </row>
    <row r="14" spans="2:9" s="1" customFormat="1" ht="15" customHeight="1" x14ac:dyDescent="0.25">
      <c r="B14" s="303" t="s">
        <v>19</v>
      </c>
      <c r="C14" s="304"/>
      <c r="D14" s="304"/>
      <c r="E14" s="304"/>
      <c r="F14" s="304"/>
      <c r="G14" s="304"/>
      <c r="H14" s="262"/>
      <c r="I14" s="263"/>
    </row>
    <row r="15" spans="2:9" s="1" customFormat="1" ht="15" customHeight="1" x14ac:dyDescent="0.25">
      <c r="B15" s="268" t="s">
        <v>20</v>
      </c>
      <c r="C15" s="269"/>
      <c r="D15" s="269"/>
      <c r="E15" s="269"/>
      <c r="F15" s="269"/>
      <c r="G15" s="269"/>
      <c r="H15" s="248"/>
      <c r="I15" s="266"/>
    </row>
    <row r="16" spans="2:9" s="1" customFormat="1" ht="15" customHeight="1" x14ac:dyDescent="0.25">
      <c r="B16" s="268" t="s">
        <v>21</v>
      </c>
      <c r="C16" s="269"/>
      <c r="D16" s="269"/>
      <c r="E16" s="269"/>
      <c r="F16" s="269"/>
      <c r="G16" s="269"/>
      <c r="H16" s="248"/>
      <c r="I16" s="266"/>
    </row>
    <row r="17" spans="2:10" s="1" customFormat="1" ht="15" customHeight="1" x14ac:dyDescent="0.25">
      <c r="B17" s="268" t="s">
        <v>22</v>
      </c>
      <c r="C17" s="269"/>
      <c r="D17" s="269"/>
      <c r="E17" s="269"/>
      <c r="F17" s="269"/>
      <c r="G17" s="269"/>
      <c r="H17" s="248"/>
      <c r="I17" s="266"/>
    </row>
    <row r="18" spans="2:10" s="1" customFormat="1" ht="20.25" customHeight="1" x14ac:dyDescent="0.25">
      <c r="B18" s="268" t="s">
        <v>23</v>
      </c>
      <c r="C18" s="269"/>
      <c r="D18" s="269"/>
      <c r="E18" s="269"/>
      <c r="F18" s="269"/>
      <c r="G18" s="269"/>
      <c r="H18" s="248"/>
      <c r="I18" s="266"/>
    </row>
    <row r="19" spans="2:10" s="1" customFormat="1" ht="15" customHeight="1" x14ac:dyDescent="0.25">
      <c r="B19" s="268" t="s">
        <v>24</v>
      </c>
      <c r="C19" s="269"/>
      <c r="D19" s="269"/>
      <c r="E19" s="269"/>
      <c r="F19" s="269"/>
      <c r="G19" s="269"/>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26"/>
      <c r="I24" s="27"/>
      <c r="J24" s="1">
        <f t="shared" ref="J24:J29" si="0">IF(I24="no aplica","0",H24)</f>
        <v>0</v>
      </c>
    </row>
    <row r="25" spans="2:10" s="1" customFormat="1" ht="15" customHeight="1" x14ac:dyDescent="0.25">
      <c r="B25" s="276" t="s">
        <v>30</v>
      </c>
      <c r="C25" s="277"/>
      <c r="D25" s="277"/>
      <c r="E25" s="277"/>
      <c r="F25" s="277"/>
      <c r="G25" s="277"/>
      <c r="H25" s="26"/>
      <c r="I25" s="27"/>
      <c r="J25" s="1">
        <f t="shared" si="0"/>
        <v>0</v>
      </c>
    </row>
    <row r="26" spans="2:10" s="1" customFormat="1" ht="15" customHeight="1" x14ac:dyDescent="0.25">
      <c r="B26" s="276" t="s">
        <v>31</v>
      </c>
      <c r="C26" s="277"/>
      <c r="D26" s="277"/>
      <c r="E26" s="277"/>
      <c r="F26" s="277"/>
      <c r="G26" s="277"/>
      <c r="H26" s="26"/>
      <c r="I26" s="27"/>
      <c r="J26" s="1">
        <f t="shared" si="0"/>
        <v>0</v>
      </c>
    </row>
    <row r="27" spans="2:10" s="1" customFormat="1" ht="15" customHeight="1" x14ac:dyDescent="0.25">
      <c r="B27" s="276" t="s">
        <v>32</v>
      </c>
      <c r="C27" s="277"/>
      <c r="D27" s="277"/>
      <c r="E27" s="277"/>
      <c r="F27" s="277"/>
      <c r="G27" s="277"/>
      <c r="H27" s="26"/>
      <c r="I27" s="27"/>
      <c r="J27" s="1">
        <f t="shared" si="0"/>
        <v>0</v>
      </c>
    </row>
    <row r="28" spans="2:10" s="1" customFormat="1" ht="15" customHeight="1" x14ac:dyDescent="0.25">
      <c r="B28" s="276" t="s">
        <v>33</v>
      </c>
      <c r="C28" s="277"/>
      <c r="D28" s="277"/>
      <c r="E28" s="277"/>
      <c r="F28" s="277"/>
      <c r="G28" s="277"/>
      <c r="H28" s="26"/>
      <c r="I28" s="27"/>
      <c r="J28" s="1">
        <f t="shared" si="0"/>
        <v>0</v>
      </c>
    </row>
    <row r="29" spans="2:10" s="1" customFormat="1" ht="15" customHeight="1" thickBot="1" x14ac:dyDescent="0.3">
      <c r="B29" s="278" t="s">
        <v>34</v>
      </c>
      <c r="C29" s="279"/>
      <c r="D29" s="279"/>
      <c r="E29" s="279"/>
      <c r="F29" s="279"/>
      <c r="G29" s="279"/>
      <c r="H29" s="26"/>
      <c r="I29" s="27"/>
      <c r="J29" s="1">
        <f t="shared" si="0"/>
        <v>0</v>
      </c>
    </row>
    <row r="30" spans="2:10" s="1" customFormat="1" ht="17.25" customHeight="1" thickBot="1" x14ac:dyDescent="0.3">
      <c r="B30" s="267" t="s">
        <v>117</v>
      </c>
      <c r="C30" s="267"/>
      <c r="D30" s="267"/>
      <c r="E30" s="267"/>
      <c r="F30" s="267"/>
      <c r="G30" s="12" t="s">
        <v>35</v>
      </c>
      <c r="H30" s="13">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26"/>
      <c r="I33" s="27"/>
      <c r="J33" s="1">
        <f t="shared" ref="J33:J37" si="1">IF(I33="no aplica","0",H33)</f>
        <v>0</v>
      </c>
    </row>
    <row r="34" spans="2:10" s="1" customFormat="1" ht="15" customHeight="1" x14ac:dyDescent="0.25">
      <c r="B34" s="276" t="s">
        <v>38</v>
      </c>
      <c r="C34" s="277"/>
      <c r="D34" s="277"/>
      <c r="E34" s="277"/>
      <c r="F34" s="277"/>
      <c r="G34" s="277"/>
      <c r="H34" s="26"/>
      <c r="I34" s="27"/>
      <c r="J34" s="1">
        <f t="shared" si="1"/>
        <v>0</v>
      </c>
    </row>
    <row r="35" spans="2:10" s="1" customFormat="1" ht="15" customHeight="1" x14ac:dyDescent="0.25">
      <c r="B35" s="276" t="s">
        <v>39</v>
      </c>
      <c r="C35" s="277"/>
      <c r="D35" s="277"/>
      <c r="E35" s="277"/>
      <c r="F35" s="277"/>
      <c r="G35" s="277"/>
      <c r="H35" s="26"/>
      <c r="I35" s="27"/>
      <c r="J35" s="1">
        <f t="shared" si="1"/>
        <v>0</v>
      </c>
    </row>
    <row r="36" spans="2:10" s="1" customFormat="1" ht="15" customHeight="1" x14ac:dyDescent="0.25">
      <c r="B36" s="276" t="s">
        <v>40</v>
      </c>
      <c r="C36" s="277"/>
      <c r="D36" s="277"/>
      <c r="E36" s="277"/>
      <c r="F36" s="277"/>
      <c r="G36" s="277"/>
      <c r="H36" s="26"/>
      <c r="I36" s="27"/>
      <c r="J36" s="1">
        <f t="shared" si="1"/>
        <v>0</v>
      </c>
    </row>
    <row r="37" spans="2:10" s="1" customFormat="1" ht="15" customHeight="1" thickBot="1" x14ac:dyDescent="0.3">
      <c r="B37" s="278" t="s">
        <v>41</v>
      </c>
      <c r="C37" s="279"/>
      <c r="D37" s="279"/>
      <c r="E37" s="279"/>
      <c r="F37" s="279"/>
      <c r="G37" s="279"/>
      <c r="H37" s="26"/>
      <c r="I37" s="27"/>
      <c r="J37" s="1">
        <f t="shared" si="1"/>
        <v>0</v>
      </c>
    </row>
    <row r="38" spans="2:10" s="1" customFormat="1" ht="18" customHeight="1" thickBot="1" x14ac:dyDescent="0.3">
      <c r="B38" s="267" t="s">
        <v>118</v>
      </c>
      <c r="C38" s="267"/>
      <c r="D38" s="267"/>
      <c r="E38" s="267"/>
      <c r="F38" s="267"/>
      <c r="G38" s="12" t="s">
        <v>42</v>
      </c>
      <c r="H38" s="13">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301">
        <f>H30*0.7+H38*0.3</f>
        <v>0</v>
      </c>
      <c r="I40" s="302"/>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x14:formula1>
            <xm:f>Datos!$B$2:$B$51</xm:f>
          </x14:formula1>
          <xm:sqref>C9:E9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J49"/>
  <sheetViews>
    <sheetView zoomScale="145" zoomScaleNormal="145" workbookViewId="0">
      <selection activeCell="D3" sqref="D3:I3"/>
    </sheetView>
  </sheetViews>
  <sheetFormatPr baseColWidth="10" defaultRowHeight="9" x14ac:dyDescent="0.15"/>
  <cols>
    <col min="1" max="1" width="4.42578125" style="18" customWidth="1"/>
    <col min="2" max="4" width="11.42578125" style="18"/>
    <col min="5" max="5" width="11.85546875" style="18" customWidth="1"/>
    <col min="6" max="6" width="12.28515625" style="18" customWidth="1"/>
    <col min="7" max="8" width="11.42578125" style="18"/>
    <col min="9" max="9" width="10.42578125" style="18" customWidth="1"/>
    <col min="10" max="10" width="11.42578125" style="18" hidden="1" customWidth="1"/>
    <col min="11" max="256" width="11.42578125" style="18"/>
    <col min="257" max="257" width="4.42578125" style="18" customWidth="1"/>
    <col min="258" max="261" width="11.42578125" style="18"/>
    <col min="262" max="262" width="12.28515625" style="18" customWidth="1"/>
    <col min="263" max="264" width="11.42578125" style="18"/>
    <col min="265" max="265" width="10.42578125" style="18" customWidth="1"/>
    <col min="266" max="512" width="11.42578125" style="18"/>
    <col min="513" max="513" width="4.42578125" style="18" customWidth="1"/>
    <col min="514" max="517" width="11.42578125" style="18"/>
    <col min="518" max="518" width="12.28515625" style="18" customWidth="1"/>
    <col min="519" max="520" width="11.42578125" style="18"/>
    <col min="521" max="521" width="10.42578125" style="18" customWidth="1"/>
    <col min="522" max="768" width="11.42578125" style="18"/>
    <col min="769" max="769" width="4.42578125" style="18" customWidth="1"/>
    <col min="770" max="773" width="11.42578125" style="18"/>
    <col min="774" max="774" width="12.28515625" style="18" customWidth="1"/>
    <col min="775" max="776" width="11.42578125" style="18"/>
    <col min="777" max="777" width="10.42578125" style="18" customWidth="1"/>
    <col min="778" max="1024" width="11.42578125" style="18"/>
    <col min="1025" max="1025" width="4.42578125" style="18" customWidth="1"/>
    <col min="1026" max="1029" width="11.42578125" style="18"/>
    <col min="1030" max="1030" width="12.28515625" style="18" customWidth="1"/>
    <col min="1031" max="1032" width="11.42578125" style="18"/>
    <col min="1033" max="1033" width="10.42578125" style="18" customWidth="1"/>
    <col min="1034" max="1280" width="11.42578125" style="18"/>
    <col min="1281" max="1281" width="4.42578125" style="18" customWidth="1"/>
    <col min="1282" max="1285" width="11.42578125" style="18"/>
    <col min="1286" max="1286" width="12.28515625" style="18" customWidth="1"/>
    <col min="1287" max="1288" width="11.42578125" style="18"/>
    <col min="1289" max="1289" width="10.42578125" style="18" customWidth="1"/>
    <col min="1290" max="1536" width="11.42578125" style="18"/>
    <col min="1537" max="1537" width="4.42578125" style="18" customWidth="1"/>
    <col min="1538" max="1541" width="11.42578125" style="18"/>
    <col min="1542" max="1542" width="12.28515625" style="18" customWidth="1"/>
    <col min="1543" max="1544" width="11.42578125" style="18"/>
    <col min="1545" max="1545" width="10.42578125" style="18" customWidth="1"/>
    <col min="1546" max="1792" width="11.42578125" style="18"/>
    <col min="1793" max="1793" width="4.42578125" style="18" customWidth="1"/>
    <col min="1794" max="1797" width="11.42578125" style="18"/>
    <col min="1798" max="1798" width="12.28515625" style="18" customWidth="1"/>
    <col min="1799" max="1800" width="11.42578125" style="18"/>
    <col min="1801" max="1801" width="10.42578125" style="18" customWidth="1"/>
    <col min="1802" max="2048" width="11.42578125" style="18"/>
    <col min="2049" max="2049" width="4.42578125" style="18" customWidth="1"/>
    <col min="2050" max="2053" width="11.42578125" style="18"/>
    <col min="2054" max="2054" width="12.28515625" style="18" customWidth="1"/>
    <col min="2055" max="2056" width="11.42578125" style="18"/>
    <col min="2057" max="2057" width="10.42578125" style="18" customWidth="1"/>
    <col min="2058" max="2304" width="11.42578125" style="18"/>
    <col min="2305" max="2305" width="4.42578125" style="18" customWidth="1"/>
    <col min="2306" max="2309" width="11.42578125" style="18"/>
    <col min="2310" max="2310" width="12.28515625" style="18" customWidth="1"/>
    <col min="2311" max="2312" width="11.42578125" style="18"/>
    <col min="2313" max="2313" width="10.42578125" style="18" customWidth="1"/>
    <col min="2314" max="2560" width="11.42578125" style="18"/>
    <col min="2561" max="2561" width="4.42578125" style="18" customWidth="1"/>
    <col min="2562" max="2565" width="11.42578125" style="18"/>
    <col min="2566" max="2566" width="12.28515625" style="18" customWidth="1"/>
    <col min="2567" max="2568" width="11.42578125" style="18"/>
    <col min="2569" max="2569" width="10.42578125" style="18" customWidth="1"/>
    <col min="2570" max="2816" width="11.42578125" style="18"/>
    <col min="2817" max="2817" width="4.42578125" style="18" customWidth="1"/>
    <col min="2818" max="2821" width="11.42578125" style="18"/>
    <col min="2822" max="2822" width="12.28515625" style="18" customWidth="1"/>
    <col min="2823" max="2824" width="11.42578125" style="18"/>
    <col min="2825" max="2825" width="10.42578125" style="18" customWidth="1"/>
    <col min="2826" max="3072" width="11.42578125" style="18"/>
    <col min="3073" max="3073" width="4.42578125" style="18" customWidth="1"/>
    <col min="3074" max="3077" width="11.42578125" style="18"/>
    <col min="3078" max="3078" width="12.28515625" style="18" customWidth="1"/>
    <col min="3079" max="3080" width="11.42578125" style="18"/>
    <col min="3081" max="3081" width="10.42578125" style="18" customWidth="1"/>
    <col min="3082" max="3328" width="11.42578125" style="18"/>
    <col min="3329" max="3329" width="4.42578125" style="18" customWidth="1"/>
    <col min="3330" max="3333" width="11.42578125" style="18"/>
    <col min="3334" max="3334" width="12.28515625" style="18" customWidth="1"/>
    <col min="3335" max="3336" width="11.42578125" style="18"/>
    <col min="3337" max="3337" width="10.42578125" style="18" customWidth="1"/>
    <col min="3338" max="3584" width="11.42578125" style="18"/>
    <col min="3585" max="3585" width="4.42578125" style="18" customWidth="1"/>
    <col min="3586" max="3589" width="11.42578125" style="18"/>
    <col min="3590" max="3590" width="12.28515625" style="18" customWidth="1"/>
    <col min="3591" max="3592" width="11.42578125" style="18"/>
    <col min="3593" max="3593" width="10.42578125" style="18" customWidth="1"/>
    <col min="3594" max="3840" width="11.42578125" style="18"/>
    <col min="3841" max="3841" width="4.42578125" style="18" customWidth="1"/>
    <col min="3842" max="3845" width="11.42578125" style="18"/>
    <col min="3846" max="3846" width="12.28515625" style="18" customWidth="1"/>
    <col min="3847" max="3848" width="11.42578125" style="18"/>
    <col min="3849" max="3849" width="10.42578125" style="18" customWidth="1"/>
    <col min="3850" max="4096" width="11.42578125" style="18"/>
    <col min="4097" max="4097" width="4.42578125" style="18" customWidth="1"/>
    <col min="4098" max="4101" width="11.42578125" style="18"/>
    <col min="4102" max="4102" width="12.28515625" style="18" customWidth="1"/>
    <col min="4103" max="4104" width="11.42578125" style="18"/>
    <col min="4105" max="4105" width="10.42578125" style="18" customWidth="1"/>
    <col min="4106" max="4352" width="11.42578125" style="18"/>
    <col min="4353" max="4353" width="4.42578125" style="18" customWidth="1"/>
    <col min="4354" max="4357" width="11.42578125" style="18"/>
    <col min="4358" max="4358" width="12.28515625" style="18" customWidth="1"/>
    <col min="4359" max="4360" width="11.42578125" style="18"/>
    <col min="4361" max="4361" width="10.42578125" style="18" customWidth="1"/>
    <col min="4362" max="4608" width="11.42578125" style="18"/>
    <col min="4609" max="4609" width="4.42578125" style="18" customWidth="1"/>
    <col min="4610" max="4613" width="11.42578125" style="18"/>
    <col min="4614" max="4614" width="12.28515625" style="18" customWidth="1"/>
    <col min="4615" max="4616" width="11.42578125" style="18"/>
    <col min="4617" max="4617" width="10.42578125" style="18" customWidth="1"/>
    <col min="4618" max="4864" width="11.42578125" style="18"/>
    <col min="4865" max="4865" width="4.42578125" style="18" customWidth="1"/>
    <col min="4866" max="4869" width="11.42578125" style="18"/>
    <col min="4870" max="4870" width="12.28515625" style="18" customWidth="1"/>
    <col min="4871" max="4872" width="11.42578125" style="18"/>
    <col min="4873" max="4873" width="10.42578125" style="18" customWidth="1"/>
    <col min="4874" max="5120" width="11.42578125" style="18"/>
    <col min="5121" max="5121" width="4.42578125" style="18" customWidth="1"/>
    <col min="5122" max="5125" width="11.42578125" style="18"/>
    <col min="5126" max="5126" width="12.28515625" style="18" customWidth="1"/>
    <col min="5127" max="5128" width="11.42578125" style="18"/>
    <col min="5129" max="5129" width="10.42578125" style="18" customWidth="1"/>
    <col min="5130" max="5376" width="11.42578125" style="18"/>
    <col min="5377" max="5377" width="4.42578125" style="18" customWidth="1"/>
    <col min="5378" max="5381" width="11.42578125" style="18"/>
    <col min="5382" max="5382" width="12.28515625" style="18" customWidth="1"/>
    <col min="5383" max="5384" width="11.42578125" style="18"/>
    <col min="5385" max="5385" width="10.42578125" style="18" customWidth="1"/>
    <col min="5386" max="5632" width="11.42578125" style="18"/>
    <col min="5633" max="5633" width="4.42578125" style="18" customWidth="1"/>
    <col min="5634" max="5637" width="11.42578125" style="18"/>
    <col min="5638" max="5638" width="12.28515625" style="18" customWidth="1"/>
    <col min="5639" max="5640" width="11.42578125" style="18"/>
    <col min="5641" max="5641" width="10.42578125" style="18" customWidth="1"/>
    <col min="5642" max="5888" width="11.42578125" style="18"/>
    <col min="5889" max="5889" width="4.42578125" style="18" customWidth="1"/>
    <col min="5890" max="5893" width="11.42578125" style="18"/>
    <col min="5894" max="5894" width="12.28515625" style="18" customWidth="1"/>
    <col min="5895" max="5896" width="11.42578125" style="18"/>
    <col min="5897" max="5897" width="10.42578125" style="18" customWidth="1"/>
    <col min="5898" max="6144" width="11.42578125" style="18"/>
    <col min="6145" max="6145" width="4.42578125" style="18" customWidth="1"/>
    <col min="6146" max="6149" width="11.42578125" style="18"/>
    <col min="6150" max="6150" width="12.28515625" style="18" customWidth="1"/>
    <col min="6151" max="6152" width="11.42578125" style="18"/>
    <col min="6153" max="6153" width="10.42578125" style="18" customWidth="1"/>
    <col min="6154" max="6400" width="11.42578125" style="18"/>
    <col min="6401" max="6401" width="4.42578125" style="18" customWidth="1"/>
    <col min="6402" max="6405" width="11.42578125" style="18"/>
    <col min="6406" max="6406" width="12.28515625" style="18" customWidth="1"/>
    <col min="6407" max="6408" width="11.42578125" style="18"/>
    <col min="6409" max="6409" width="10.42578125" style="18" customWidth="1"/>
    <col min="6410" max="6656" width="11.42578125" style="18"/>
    <col min="6657" max="6657" width="4.42578125" style="18" customWidth="1"/>
    <col min="6658" max="6661" width="11.42578125" style="18"/>
    <col min="6662" max="6662" width="12.28515625" style="18" customWidth="1"/>
    <col min="6663" max="6664" width="11.42578125" style="18"/>
    <col min="6665" max="6665" width="10.42578125" style="18" customWidth="1"/>
    <col min="6666" max="6912" width="11.42578125" style="18"/>
    <col min="6913" max="6913" width="4.42578125" style="18" customWidth="1"/>
    <col min="6914" max="6917" width="11.42578125" style="18"/>
    <col min="6918" max="6918" width="12.28515625" style="18" customWidth="1"/>
    <col min="6919" max="6920" width="11.42578125" style="18"/>
    <col min="6921" max="6921" width="10.42578125" style="18" customWidth="1"/>
    <col min="6922" max="7168" width="11.42578125" style="18"/>
    <col min="7169" max="7169" width="4.42578125" style="18" customWidth="1"/>
    <col min="7170" max="7173" width="11.42578125" style="18"/>
    <col min="7174" max="7174" width="12.28515625" style="18" customWidth="1"/>
    <col min="7175" max="7176" width="11.42578125" style="18"/>
    <col min="7177" max="7177" width="10.42578125" style="18" customWidth="1"/>
    <col min="7178" max="7424" width="11.42578125" style="18"/>
    <col min="7425" max="7425" width="4.42578125" style="18" customWidth="1"/>
    <col min="7426" max="7429" width="11.42578125" style="18"/>
    <col min="7430" max="7430" width="12.28515625" style="18" customWidth="1"/>
    <col min="7431" max="7432" width="11.42578125" style="18"/>
    <col min="7433" max="7433" width="10.42578125" style="18" customWidth="1"/>
    <col min="7434" max="7680" width="11.42578125" style="18"/>
    <col min="7681" max="7681" width="4.42578125" style="18" customWidth="1"/>
    <col min="7682" max="7685" width="11.42578125" style="18"/>
    <col min="7686" max="7686" width="12.28515625" style="18" customWidth="1"/>
    <col min="7687" max="7688" width="11.42578125" style="18"/>
    <col min="7689" max="7689" width="10.42578125" style="18" customWidth="1"/>
    <col min="7690" max="7936" width="11.42578125" style="18"/>
    <col min="7937" max="7937" width="4.42578125" style="18" customWidth="1"/>
    <col min="7938" max="7941" width="11.42578125" style="18"/>
    <col min="7942" max="7942" width="12.28515625" style="18" customWidth="1"/>
    <col min="7943" max="7944" width="11.42578125" style="18"/>
    <col min="7945" max="7945" width="10.42578125" style="18" customWidth="1"/>
    <col min="7946" max="8192" width="11.42578125" style="18"/>
    <col min="8193" max="8193" width="4.42578125" style="18" customWidth="1"/>
    <col min="8194" max="8197" width="11.42578125" style="18"/>
    <col min="8198" max="8198" width="12.28515625" style="18" customWidth="1"/>
    <col min="8199" max="8200" width="11.42578125" style="18"/>
    <col min="8201" max="8201" width="10.42578125" style="18" customWidth="1"/>
    <col min="8202" max="8448" width="11.42578125" style="18"/>
    <col min="8449" max="8449" width="4.42578125" style="18" customWidth="1"/>
    <col min="8450" max="8453" width="11.42578125" style="18"/>
    <col min="8454" max="8454" width="12.28515625" style="18" customWidth="1"/>
    <col min="8455" max="8456" width="11.42578125" style="18"/>
    <col min="8457" max="8457" width="10.42578125" style="18" customWidth="1"/>
    <col min="8458" max="8704" width="11.42578125" style="18"/>
    <col min="8705" max="8705" width="4.42578125" style="18" customWidth="1"/>
    <col min="8706" max="8709" width="11.42578125" style="18"/>
    <col min="8710" max="8710" width="12.28515625" style="18" customWidth="1"/>
    <col min="8711" max="8712" width="11.42578125" style="18"/>
    <col min="8713" max="8713" width="10.42578125" style="18" customWidth="1"/>
    <col min="8714" max="8960" width="11.42578125" style="18"/>
    <col min="8961" max="8961" width="4.42578125" style="18" customWidth="1"/>
    <col min="8962" max="8965" width="11.42578125" style="18"/>
    <col min="8966" max="8966" width="12.28515625" style="18" customWidth="1"/>
    <col min="8967" max="8968" width="11.42578125" style="18"/>
    <col min="8969" max="8969" width="10.42578125" style="18" customWidth="1"/>
    <col min="8970" max="9216" width="11.42578125" style="18"/>
    <col min="9217" max="9217" width="4.42578125" style="18" customWidth="1"/>
    <col min="9218" max="9221" width="11.42578125" style="18"/>
    <col min="9222" max="9222" width="12.28515625" style="18" customWidth="1"/>
    <col min="9223" max="9224" width="11.42578125" style="18"/>
    <col min="9225" max="9225" width="10.42578125" style="18" customWidth="1"/>
    <col min="9226" max="9472" width="11.42578125" style="18"/>
    <col min="9473" max="9473" width="4.42578125" style="18" customWidth="1"/>
    <col min="9474" max="9477" width="11.42578125" style="18"/>
    <col min="9478" max="9478" width="12.28515625" style="18" customWidth="1"/>
    <col min="9479" max="9480" width="11.42578125" style="18"/>
    <col min="9481" max="9481" width="10.42578125" style="18" customWidth="1"/>
    <col min="9482" max="9728" width="11.42578125" style="18"/>
    <col min="9729" max="9729" width="4.42578125" style="18" customWidth="1"/>
    <col min="9730" max="9733" width="11.42578125" style="18"/>
    <col min="9734" max="9734" width="12.28515625" style="18" customWidth="1"/>
    <col min="9735" max="9736" width="11.42578125" style="18"/>
    <col min="9737" max="9737" width="10.42578125" style="18" customWidth="1"/>
    <col min="9738" max="9984" width="11.42578125" style="18"/>
    <col min="9985" max="9985" width="4.42578125" style="18" customWidth="1"/>
    <col min="9986" max="9989" width="11.42578125" style="18"/>
    <col min="9990" max="9990" width="12.28515625" style="18" customWidth="1"/>
    <col min="9991" max="9992" width="11.42578125" style="18"/>
    <col min="9993" max="9993" width="10.42578125" style="18" customWidth="1"/>
    <col min="9994" max="10240" width="11.42578125" style="18"/>
    <col min="10241" max="10241" width="4.42578125" style="18" customWidth="1"/>
    <col min="10242" max="10245" width="11.42578125" style="18"/>
    <col min="10246" max="10246" width="12.28515625" style="18" customWidth="1"/>
    <col min="10247" max="10248" width="11.42578125" style="18"/>
    <col min="10249" max="10249" width="10.42578125" style="18" customWidth="1"/>
    <col min="10250" max="10496" width="11.42578125" style="18"/>
    <col min="10497" max="10497" width="4.42578125" style="18" customWidth="1"/>
    <col min="10498" max="10501" width="11.42578125" style="18"/>
    <col min="10502" max="10502" width="12.28515625" style="18" customWidth="1"/>
    <col min="10503" max="10504" width="11.42578125" style="18"/>
    <col min="10505" max="10505" width="10.42578125" style="18" customWidth="1"/>
    <col min="10506" max="10752" width="11.42578125" style="18"/>
    <col min="10753" max="10753" width="4.42578125" style="18" customWidth="1"/>
    <col min="10754" max="10757" width="11.42578125" style="18"/>
    <col min="10758" max="10758" width="12.28515625" style="18" customWidth="1"/>
    <col min="10759" max="10760" width="11.42578125" style="18"/>
    <col min="10761" max="10761" width="10.42578125" style="18" customWidth="1"/>
    <col min="10762" max="11008" width="11.42578125" style="18"/>
    <col min="11009" max="11009" width="4.42578125" style="18" customWidth="1"/>
    <col min="11010" max="11013" width="11.42578125" style="18"/>
    <col min="11014" max="11014" width="12.28515625" style="18" customWidth="1"/>
    <col min="11015" max="11016" width="11.42578125" style="18"/>
    <col min="11017" max="11017" width="10.42578125" style="18" customWidth="1"/>
    <col min="11018" max="11264" width="11.42578125" style="18"/>
    <col min="11265" max="11265" width="4.42578125" style="18" customWidth="1"/>
    <col min="11266" max="11269" width="11.42578125" style="18"/>
    <col min="11270" max="11270" width="12.28515625" style="18" customWidth="1"/>
    <col min="11271" max="11272" width="11.42578125" style="18"/>
    <col min="11273" max="11273" width="10.42578125" style="18" customWidth="1"/>
    <col min="11274" max="11520" width="11.42578125" style="18"/>
    <col min="11521" max="11521" width="4.42578125" style="18" customWidth="1"/>
    <col min="11522" max="11525" width="11.42578125" style="18"/>
    <col min="11526" max="11526" width="12.28515625" style="18" customWidth="1"/>
    <col min="11527" max="11528" width="11.42578125" style="18"/>
    <col min="11529" max="11529" width="10.42578125" style="18" customWidth="1"/>
    <col min="11530" max="11776" width="11.42578125" style="18"/>
    <col min="11777" max="11777" width="4.42578125" style="18" customWidth="1"/>
    <col min="11778" max="11781" width="11.42578125" style="18"/>
    <col min="11782" max="11782" width="12.28515625" style="18" customWidth="1"/>
    <col min="11783" max="11784" width="11.42578125" style="18"/>
    <col min="11785" max="11785" width="10.42578125" style="18" customWidth="1"/>
    <col min="11786" max="12032" width="11.42578125" style="18"/>
    <col min="12033" max="12033" width="4.42578125" style="18" customWidth="1"/>
    <col min="12034" max="12037" width="11.42578125" style="18"/>
    <col min="12038" max="12038" width="12.28515625" style="18" customWidth="1"/>
    <col min="12039" max="12040" width="11.42578125" style="18"/>
    <col min="12041" max="12041" width="10.42578125" style="18" customWidth="1"/>
    <col min="12042" max="12288" width="11.42578125" style="18"/>
    <col min="12289" max="12289" width="4.42578125" style="18" customWidth="1"/>
    <col min="12290" max="12293" width="11.42578125" style="18"/>
    <col min="12294" max="12294" width="12.28515625" style="18" customWidth="1"/>
    <col min="12295" max="12296" width="11.42578125" style="18"/>
    <col min="12297" max="12297" width="10.42578125" style="18" customWidth="1"/>
    <col min="12298" max="12544" width="11.42578125" style="18"/>
    <col min="12545" max="12545" width="4.42578125" style="18" customWidth="1"/>
    <col min="12546" max="12549" width="11.42578125" style="18"/>
    <col min="12550" max="12550" width="12.28515625" style="18" customWidth="1"/>
    <col min="12551" max="12552" width="11.42578125" style="18"/>
    <col min="12553" max="12553" width="10.42578125" style="18" customWidth="1"/>
    <col min="12554" max="12800" width="11.42578125" style="18"/>
    <col min="12801" max="12801" width="4.42578125" style="18" customWidth="1"/>
    <col min="12802" max="12805" width="11.42578125" style="18"/>
    <col min="12806" max="12806" width="12.28515625" style="18" customWidth="1"/>
    <col min="12807" max="12808" width="11.42578125" style="18"/>
    <col min="12809" max="12809" width="10.42578125" style="18" customWidth="1"/>
    <col min="12810" max="13056" width="11.42578125" style="18"/>
    <col min="13057" max="13057" width="4.42578125" style="18" customWidth="1"/>
    <col min="13058" max="13061" width="11.42578125" style="18"/>
    <col min="13062" max="13062" width="12.28515625" style="18" customWidth="1"/>
    <col min="13063" max="13064" width="11.42578125" style="18"/>
    <col min="13065" max="13065" width="10.42578125" style="18" customWidth="1"/>
    <col min="13066" max="13312" width="11.42578125" style="18"/>
    <col min="13313" max="13313" width="4.42578125" style="18" customWidth="1"/>
    <col min="13314" max="13317" width="11.42578125" style="18"/>
    <col min="13318" max="13318" width="12.28515625" style="18" customWidth="1"/>
    <col min="13319" max="13320" width="11.42578125" style="18"/>
    <col min="13321" max="13321" width="10.42578125" style="18" customWidth="1"/>
    <col min="13322" max="13568" width="11.42578125" style="18"/>
    <col min="13569" max="13569" width="4.42578125" style="18" customWidth="1"/>
    <col min="13570" max="13573" width="11.42578125" style="18"/>
    <col min="13574" max="13574" width="12.28515625" style="18" customWidth="1"/>
    <col min="13575" max="13576" width="11.42578125" style="18"/>
    <col min="13577" max="13577" width="10.42578125" style="18" customWidth="1"/>
    <col min="13578" max="13824" width="11.42578125" style="18"/>
    <col min="13825" max="13825" width="4.42578125" style="18" customWidth="1"/>
    <col min="13826" max="13829" width="11.42578125" style="18"/>
    <col min="13830" max="13830" width="12.28515625" style="18" customWidth="1"/>
    <col min="13831" max="13832" width="11.42578125" style="18"/>
    <col min="13833" max="13833" width="10.42578125" style="18" customWidth="1"/>
    <col min="13834" max="14080" width="11.42578125" style="18"/>
    <col min="14081" max="14081" width="4.42578125" style="18" customWidth="1"/>
    <col min="14082" max="14085" width="11.42578125" style="18"/>
    <col min="14086" max="14086" width="12.28515625" style="18" customWidth="1"/>
    <col min="14087" max="14088" width="11.42578125" style="18"/>
    <col min="14089" max="14089" width="10.42578125" style="18" customWidth="1"/>
    <col min="14090" max="14336" width="11.42578125" style="18"/>
    <col min="14337" max="14337" width="4.42578125" style="18" customWidth="1"/>
    <col min="14338" max="14341" width="11.42578125" style="18"/>
    <col min="14342" max="14342" width="12.28515625" style="18" customWidth="1"/>
    <col min="14343" max="14344" width="11.42578125" style="18"/>
    <col min="14345" max="14345" width="10.42578125" style="18" customWidth="1"/>
    <col min="14346" max="14592" width="11.42578125" style="18"/>
    <col min="14593" max="14593" width="4.42578125" style="18" customWidth="1"/>
    <col min="14594" max="14597" width="11.42578125" style="18"/>
    <col min="14598" max="14598" width="12.28515625" style="18" customWidth="1"/>
    <col min="14599" max="14600" width="11.42578125" style="18"/>
    <col min="14601" max="14601" width="10.42578125" style="18" customWidth="1"/>
    <col min="14602" max="14848" width="11.42578125" style="18"/>
    <col min="14849" max="14849" width="4.42578125" style="18" customWidth="1"/>
    <col min="14850" max="14853" width="11.42578125" style="18"/>
    <col min="14854" max="14854" width="12.28515625" style="18" customWidth="1"/>
    <col min="14855" max="14856" width="11.42578125" style="18"/>
    <col min="14857" max="14857" width="10.42578125" style="18" customWidth="1"/>
    <col min="14858" max="15104" width="11.42578125" style="18"/>
    <col min="15105" max="15105" width="4.42578125" style="18" customWidth="1"/>
    <col min="15106" max="15109" width="11.42578125" style="18"/>
    <col min="15110" max="15110" width="12.28515625" style="18" customWidth="1"/>
    <col min="15111" max="15112" width="11.42578125" style="18"/>
    <col min="15113" max="15113" width="10.42578125" style="18" customWidth="1"/>
    <col min="15114" max="15360" width="11.42578125" style="18"/>
    <col min="15361" max="15361" width="4.42578125" style="18" customWidth="1"/>
    <col min="15362" max="15365" width="11.42578125" style="18"/>
    <col min="15366" max="15366" width="12.28515625" style="18" customWidth="1"/>
    <col min="15367" max="15368" width="11.42578125" style="18"/>
    <col min="15369" max="15369" width="10.42578125" style="18" customWidth="1"/>
    <col min="15370" max="15616" width="11.42578125" style="18"/>
    <col min="15617" max="15617" width="4.42578125" style="18" customWidth="1"/>
    <col min="15618" max="15621" width="11.42578125" style="18"/>
    <col min="15622" max="15622" width="12.28515625" style="18" customWidth="1"/>
    <col min="15623" max="15624" width="11.42578125" style="18"/>
    <col min="15625" max="15625" width="10.42578125" style="18" customWidth="1"/>
    <col min="15626" max="15872" width="11.42578125" style="18"/>
    <col min="15873" max="15873" width="4.42578125" style="18" customWidth="1"/>
    <col min="15874" max="15877" width="11.42578125" style="18"/>
    <col min="15878" max="15878" width="12.28515625" style="18" customWidth="1"/>
    <col min="15879" max="15880" width="11.42578125" style="18"/>
    <col min="15881" max="15881" width="10.42578125" style="18" customWidth="1"/>
    <col min="15882" max="16128" width="11.42578125" style="18"/>
    <col min="16129" max="16129" width="4.42578125" style="18" customWidth="1"/>
    <col min="16130" max="16133" width="11.42578125" style="18"/>
    <col min="16134" max="16134" width="12.28515625" style="18" customWidth="1"/>
    <col min="16135" max="16136" width="11.42578125" style="18"/>
    <col min="16137" max="16137" width="10.42578125" style="18" customWidth="1"/>
    <col min="16138" max="16384" width="11.42578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0.25"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91" t="s">
        <v>56</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15" customHeight="1" thickBot="1" x14ac:dyDescent="0.3">
      <c r="B11" s="28" t="s">
        <v>119</v>
      </c>
      <c r="C11" s="32"/>
      <c r="D11" s="30" t="s">
        <v>120</v>
      </c>
      <c r="E11" s="251"/>
      <c r="F11" s="251"/>
      <c r="G11" s="87" t="s">
        <v>15</v>
      </c>
      <c r="H11" s="29"/>
      <c r="I11" s="31"/>
    </row>
    <row r="12" spans="2:9" s="1" customFormat="1" x14ac:dyDescent="0.25">
      <c r="B12" s="252" t="s">
        <v>16</v>
      </c>
      <c r="C12" s="253"/>
      <c r="D12" s="253"/>
      <c r="E12" s="253"/>
      <c r="F12" s="253"/>
      <c r="G12" s="253"/>
      <c r="H12" s="256" t="s">
        <v>17</v>
      </c>
      <c r="I12" s="257"/>
    </row>
    <row r="13" spans="2:9" s="1" customFormat="1" ht="9.75" thickBot="1" x14ac:dyDescent="0.3">
      <c r="B13" s="254"/>
      <c r="C13" s="255"/>
      <c r="D13" s="255"/>
      <c r="E13" s="255"/>
      <c r="F13" s="255"/>
      <c r="G13" s="255"/>
      <c r="H13" s="258" t="s">
        <v>18</v>
      </c>
      <c r="I13" s="259"/>
    </row>
    <row r="14" spans="2:9" s="1" customFormat="1" ht="15" customHeight="1" x14ac:dyDescent="0.25">
      <c r="B14" s="303" t="s">
        <v>19</v>
      </c>
      <c r="C14" s="304"/>
      <c r="D14" s="304"/>
      <c r="E14" s="304"/>
      <c r="F14" s="304"/>
      <c r="G14" s="304"/>
      <c r="H14" s="262"/>
      <c r="I14" s="263"/>
    </row>
    <row r="15" spans="2:9" s="1" customFormat="1" ht="15" customHeight="1" x14ac:dyDescent="0.25">
      <c r="B15" s="268" t="s">
        <v>20</v>
      </c>
      <c r="C15" s="269"/>
      <c r="D15" s="269"/>
      <c r="E15" s="269"/>
      <c r="F15" s="269"/>
      <c r="G15" s="269"/>
      <c r="H15" s="248"/>
      <c r="I15" s="266"/>
    </row>
    <row r="16" spans="2:9" s="1" customFormat="1" ht="15" customHeight="1" x14ac:dyDescent="0.25">
      <c r="B16" s="268" t="s">
        <v>21</v>
      </c>
      <c r="C16" s="269"/>
      <c r="D16" s="269"/>
      <c r="E16" s="269"/>
      <c r="F16" s="269"/>
      <c r="G16" s="269"/>
      <c r="H16" s="248"/>
      <c r="I16" s="266"/>
    </row>
    <row r="17" spans="2:10" s="1" customFormat="1" ht="15" customHeight="1" x14ac:dyDescent="0.25">
      <c r="B17" s="268" t="s">
        <v>22</v>
      </c>
      <c r="C17" s="269"/>
      <c r="D17" s="269"/>
      <c r="E17" s="269"/>
      <c r="F17" s="269"/>
      <c r="G17" s="269"/>
      <c r="H17" s="248"/>
      <c r="I17" s="266"/>
    </row>
    <row r="18" spans="2:10" s="1" customFormat="1" ht="20.25" customHeight="1" x14ac:dyDescent="0.25">
      <c r="B18" s="268" t="s">
        <v>23</v>
      </c>
      <c r="C18" s="269"/>
      <c r="D18" s="269"/>
      <c r="E18" s="269"/>
      <c r="F18" s="269"/>
      <c r="G18" s="269"/>
      <c r="H18" s="248"/>
      <c r="I18" s="266"/>
    </row>
    <row r="19" spans="2:10" s="1" customFormat="1" ht="15" customHeight="1" x14ac:dyDescent="0.25">
      <c r="B19" s="268" t="s">
        <v>24</v>
      </c>
      <c r="C19" s="269"/>
      <c r="D19" s="269"/>
      <c r="E19" s="269"/>
      <c r="F19" s="269"/>
      <c r="G19" s="269"/>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26"/>
      <c r="I24" s="27"/>
      <c r="J24" s="1">
        <f t="shared" ref="J24:J29" si="0">IF(I24="no aplica","0",H24)</f>
        <v>0</v>
      </c>
    </row>
    <row r="25" spans="2:10" s="1" customFormat="1" ht="15" customHeight="1" x14ac:dyDescent="0.25">
      <c r="B25" s="276" t="s">
        <v>30</v>
      </c>
      <c r="C25" s="277"/>
      <c r="D25" s="277"/>
      <c r="E25" s="277"/>
      <c r="F25" s="277"/>
      <c r="G25" s="277"/>
      <c r="H25" s="26"/>
      <c r="I25" s="27"/>
      <c r="J25" s="1">
        <f t="shared" si="0"/>
        <v>0</v>
      </c>
    </row>
    <row r="26" spans="2:10" s="1" customFormat="1" ht="15" customHeight="1" x14ac:dyDescent="0.25">
      <c r="B26" s="276" t="s">
        <v>31</v>
      </c>
      <c r="C26" s="277"/>
      <c r="D26" s="277"/>
      <c r="E26" s="277"/>
      <c r="F26" s="277"/>
      <c r="G26" s="277"/>
      <c r="H26" s="26"/>
      <c r="I26" s="27"/>
      <c r="J26" s="1">
        <f t="shared" si="0"/>
        <v>0</v>
      </c>
    </row>
    <row r="27" spans="2:10" s="1" customFormat="1" ht="15" customHeight="1" x14ac:dyDescent="0.25">
      <c r="B27" s="276" t="s">
        <v>32</v>
      </c>
      <c r="C27" s="277"/>
      <c r="D27" s="277"/>
      <c r="E27" s="277"/>
      <c r="F27" s="277"/>
      <c r="G27" s="277"/>
      <c r="H27" s="26"/>
      <c r="I27" s="27"/>
      <c r="J27" s="1">
        <f t="shared" si="0"/>
        <v>0</v>
      </c>
    </row>
    <row r="28" spans="2:10" s="1" customFormat="1" ht="15" customHeight="1" x14ac:dyDescent="0.25">
      <c r="B28" s="276" t="s">
        <v>33</v>
      </c>
      <c r="C28" s="277"/>
      <c r="D28" s="277"/>
      <c r="E28" s="277"/>
      <c r="F28" s="277"/>
      <c r="G28" s="277"/>
      <c r="H28" s="26"/>
      <c r="I28" s="27"/>
      <c r="J28" s="1">
        <f t="shared" si="0"/>
        <v>0</v>
      </c>
    </row>
    <row r="29" spans="2:10" s="1" customFormat="1" ht="15" customHeight="1" thickBot="1" x14ac:dyDescent="0.3">
      <c r="B29" s="278" t="s">
        <v>34</v>
      </c>
      <c r="C29" s="279"/>
      <c r="D29" s="279"/>
      <c r="E29" s="279"/>
      <c r="F29" s="279"/>
      <c r="G29" s="279"/>
      <c r="H29" s="26"/>
      <c r="I29" s="27"/>
      <c r="J29" s="1">
        <f t="shared" si="0"/>
        <v>0</v>
      </c>
    </row>
    <row r="30" spans="2:10" s="1" customFormat="1" ht="17.25" customHeight="1" thickBot="1" x14ac:dyDescent="0.3">
      <c r="B30" s="267" t="s">
        <v>117</v>
      </c>
      <c r="C30" s="267"/>
      <c r="D30" s="267"/>
      <c r="E30" s="267"/>
      <c r="F30" s="267"/>
      <c r="G30" s="12" t="s">
        <v>35</v>
      </c>
      <c r="H30" s="13">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26"/>
      <c r="I33" s="27"/>
      <c r="J33" s="1">
        <f t="shared" ref="J33:J37" si="1">IF(I33="no aplica","0",H33)</f>
        <v>0</v>
      </c>
    </row>
    <row r="34" spans="2:10" s="1" customFormat="1" ht="15" customHeight="1" x14ac:dyDescent="0.25">
      <c r="B34" s="276" t="s">
        <v>38</v>
      </c>
      <c r="C34" s="277"/>
      <c r="D34" s="277"/>
      <c r="E34" s="277"/>
      <c r="F34" s="277"/>
      <c r="G34" s="277"/>
      <c r="H34" s="26"/>
      <c r="I34" s="27"/>
      <c r="J34" s="1">
        <f t="shared" si="1"/>
        <v>0</v>
      </c>
    </row>
    <row r="35" spans="2:10" s="1" customFormat="1" ht="15" customHeight="1" x14ac:dyDescent="0.25">
      <c r="B35" s="276" t="s">
        <v>39</v>
      </c>
      <c r="C35" s="277"/>
      <c r="D35" s="277"/>
      <c r="E35" s="277"/>
      <c r="F35" s="277"/>
      <c r="G35" s="277"/>
      <c r="H35" s="26"/>
      <c r="I35" s="27"/>
      <c r="J35" s="1">
        <f t="shared" si="1"/>
        <v>0</v>
      </c>
    </row>
    <row r="36" spans="2:10" s="1" customFormat="1" ht="15" customHeight="1" x14ac:dyDescent="0.25">
      <c r="B36" s="276" t="s">
        <v>40</v>
      </c>
      <c r="C36" s="277"/>
      <c r="D36" s="277"/>
      <c r="E36" s="277"/>
      <c r="F36" s="277"/>
      <c r="G36" s="277"/>
      <c r="H36" s="26"/>
      <c r="I36" s="27"/>
      <c r="J36" s="1">
        <f t="shared" si="1"/>
        <v>0</v>
      </c>
    </row>
    <row r="37" spans="2:10" s="1" customFormat="1" ht="15" customHeight="1" thickBot="1" x14ac:dyDescent="0.3">
      <c r="B37" s="278" t="s">
        <v>41</v>
      </c>
      <c r="C37" s="279"/>
      <c r="D37" s="279"/>
      <c r="E37" s="279"/>
      <c r="F37" s="279"/>
      <c r="G37" s="279"/>
      <c r="H37" s="26"/>
      <c r="I37" s="27"/>
      <c r="J37" s="1">
        <f t="shared" si="1"/>
        <v>0</v>
      </c>
    </row>
    <row r="38" spans="2:10" s="1" customFormat="1" ht="18" customHeight="1" thickBot="1" x14ac:dyDescent="0.3">
      <c r="B38" s="267" t="s">
        <v>118</v>
      </c>
      <c r="C38" s="267"/>
      <c r="D38" s="267"/>
      <c r="E38" s="267"/>
      <c r="F38" s="267"/>
      <c r="G38" s="12" t="s">
        <v>42</v>
      </c>
      <c r="H38" s="13">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301">
        <f>H30*0.7+H38*0.3</f>
        <v>0</v>
      </c>
      <c r="I40" s="302"/>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x14:formula1>
            <xm:f>Datos!$B$2:$B$51</xm:f>
          </x14:formula1>
          <xm:sqref>C9:E9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J49"/>
  <sheetViews>
    <sheetView zoomScale="145" zoomScaleNormal="145" workbookViewId="0">
      <selection activeCell="N24" sqref="N24"/>
    </sheetView>
  </sheetViews>
  <sheetFormatPr baseColWidth="10" defaultRowHeight="9" x14ac:dyDescent="0.15"/>
  <cols>
    <col min="1" max="1" width="4.42578125" style="18" customWidth="1"/>
    <col min="2" max="4" width="11.42578125" style="18"/>
    <col min="5" max="5" width="11.85546875" style="18" customWidth="1"/>
    <col min="6" max="6" width="12.28515625" style="18" customWidth="1"/>
    <col min="7" max="8" width="11.42578125" style="18"/>
    <col min="9" max="9" width="10.42578125" style="18" customWidth="1"/>
    <col min="10" max="10" width="11.42578125" style="18" hidden="1" customWidth="1"/>
    <col min="11" max="256" width="11.42578125" style="18"/>
    <col min="257" max="257" width="4.42578125" style="18" customWidth="1"/>
    <col min="258" max="261" width="11.42578125" style="18"/>
    <col min="262" max="262" width="12.28515625" style="18" customWidth="1"/>
    <col min="263" max="264" width="11.42578125" style="18"/>
    <col min="265" max="265" width="10.42578125" style="18" customWidth="1"/>
    <col min="266" max="512" width="11.42578125" style="18"/>
    <col min="513" max="513" width="4.42578125" style="18" customWidth="1"/>
    <col min="514" max="517" width="11.42578125" style="18"/>
    <col min="518" max="518" width="12.28515625" style="18" customWidth="1"/>
    <col min="519" max="520" width="11.42578125" style="18"/>
    <col min="521" max="521" width="10.42578125" style="18" customWidth="1"/>
    <col min="522" max="768" width="11.42578125" style="18"/>
    <col min="769" max="769" width="4.42578125" style="18" customWidth="1"/>
    <col min="770" max="773" width="11.42578125" style="18"/>
    <col min="774" max="774" width="12.28515625" style="18" customWidth="1"/>
    <col min="775" max="776" width="11.42578125" style="18"/>
    <col min="777" max="777" width="10.42578125" style="18" customWidth="1"/>
    <col min="778" max="1024" width="11.42578125" style="18"/>
    <col min="1025" max="1025" width="4.42578125" style="18" customWidth="1"/>
    <col min="1026" max="1029" width="11.42578125" style="18"/>
    <col min="1030" max="1030" width="12.28515625" style="18" customWidth="1"/>
    <col min="1031" max="1032" width="11.42578125" style="18"/>
    <col min="1033" max="1033" width="10.42578125" style="18" customWidth="1"/>
    <col min="1034" max="1280" width="11.42578125" style="18"/>
    <col min="1281" max="1281" width="4.42578125" style="18" customWidth="1"/>
    <col min="1282" max="1285" width="11.42578125" style="18"/>
    <col min="1286" max="1286" width="12.28515625" style="18" customWidth="1"/>
    <col min="1287" max="1288" width="11.42578125" style="18"/>
    <col min="1289" max="1289" width="10.42578125" style="18" customWidth="1"/>
    <col min="1290" max="1536" width="11.42578125" style="18"/>
    <col min="1537" max="1537" width="4.42578125" style="18" customWidth="1"/>
    <col min="1538" max="1541" width="11.42578125" style="18"/>
    <col min="1542" max="1542" width="12.28515625" style="18" customWidth="1"/>
    <col min="1543" max="1544" width="11.42578125" style="18"/>
    <col min="1545" max="1545" width="10.42578125" style="18" customWidth="1"/>
    <col min="1546" max="1792" width="11.42578125" style="18"/>
    <col min="1793" max="1793" width="4.42578125" style="18" customWidth="1"/>
    <col min="1794" max="1797" width="11.42578125" style="18"/>
    <col min="1798" max="1798" width="12.28515625" style="18" customWidth="1"/>
    <col min="1799" max="1800" width="11.42578125" style="18"/>
    <col min="1801" max="1801" width="10.42578125" style="18" customWidth="1"/>
    <col min="1802" max="2048" width="11.42578125" style="18"/>
    <col min="2049" max="2049" width="4.42578125" style="18" customWidth="1"/>
    <col min="2050" max="2053" width="11.42578125" style="18"/>
    <col min="2054" max="2054" width="12.28515625" style="18" customWidth="1"/>
    <col min="2055" max="2056" width="11.42578125" style="18"/>
    <col min="2057" max="2057" width="10.42578125" style="18" customWidth="1"/>
    <col min="2058" max="2304" width="11.42578125" style="18"/>
    <col min="2305" max="2305" width="4.42578125" style="18" customWidth="1"/>
    <col min="2306" max="2309" width="11.42578125" style="18"/>
    <col min="2310" max="2310" width="12.28515625" style="18" customWidth="1"/>
    <col min="2311" max="2312" width="11.42578125" style="18"/>
    <col min="2313" max="2313" width="10.42578125" style="18" customWidth="1"/>
    <col min="2314" max="2560" width="11.42578125" style="18"/>
    <col min="2561" max="2561" width="4.42578125" style="18" customWidth="1"/>
    <col min="2562" max="2565" width="11.42578125" style="18"/>
    <col min="2566" max="2566" width="12.28515625" style="18" customWidth="1"/>
    <col min="2567" max="2568" width="11.42578125" style="18"/>
    <col min="2569" max="2569" width="10.42578125" style="18" customWidth="1"/>
    <col min="2570" max="2816" width="11.42578125" style="18"/>
    <col min="2817" max="2817" width="4.42578125" style="18" customWidth="1"/>
    <col min="2818" max="2821" width="11.42578125" style="18"/>
    <col min="2822" max="2822" width="12.28515625" style="18" customWidth="1"/>
    <col min="2823" max="2824" width="11.42578125" style="18"/>
    <col min="2825" max="2825" width="10.42578125" style="18" customWidth="1"/>
    <col min="2826" max="3072" width="11.42578125" style="18"/>
    <col min="3073" max="3073" width="4.42578125" style="18" customWidth="1"/>
    <col min="3074" max="3077" width="11.42578125" style="18"/>
    <col min="3078" max="3078" width="12.28515625" style="18" customWidth="1"/>
    <col min="3079" max="3080" width="11.42578125" style="18"/>
    <col min="3081" max="3081" width="10.42578125" style="18" customWidth="1"/>
    <col min="3082" max="3328" width="11.42578125" style="18"/>
    <col min="3329" max="3329" width="4.42578125" style="18" customWidth="1"/>
    <col min="3330" max="3333" width="11.42578125" style="18"/>
    <col min="3334" max="3334" width="12.28515625" style="18" customWidth="1"/>
    <col min="3335" max="3336" width="11.42578125" style="18"/>
    <col min="3337" max="3337" width="10.42578125" style="18" customWidth="1"/>
    <col min="3338" max="3584" width="11.42578125" style="18"/>
    <col min="3585" max="3585" width="4.42578125" style="18" customWidth="1"/>
    <col min="3586" max="3589" width="11.42578125" style="18"/>
    <col min="3590" max="3590" width="12.28515625" style="18" customWidth="1"/>
    <col min="3591" max="3592" width="11.42578125" style="18"/>
    <col min="3593" max="3593" width="10.42578125" style="18" customWidth="1"/>
    <col min="3594" max="3840" width="11.42578125" style="18"/>
    <col min="3841" max="3841" width="4.42578125" style="18" customWidth="1"/>
    <col min="3842" max="3845" width="11.42578125" style="18"/>
    <col min="3846" max="3846" width="12.28515625" style="18" customWidth="1"/>
    <col min="3847" max="3848" width="11.42578125" style="18"/>
    <col min="3849" max="3849" width="10.42578125" style="18" customWidth="1"/>
    <col min="3850" max="4096" width="11.42578125" style="18"/>
    <col min="4097" max="4097" width="4.42578125" style="18" customWidth="1"/>
    <col min="4098" max="4101" width="11.42578125" style="18"/>
    <col min="4102" max="4102" width="12.28515625" style="18" customWidth="1"/>
    <col min="4103" max="4104" width="11.42578125" style="18"/>
    <col min="4105" max="4105" width="10.42578125" style="18" customWidth="1"/>
    <col min="4106" max="4352" width="11.42578125" style="18"/>
    <col min="4353" max="4353" width="4.42578125" style="18" customWidth="1"/>
    <col min="4354" max="4357" width="11.42578125" style="18"/>
    <col min="4358" max="4358" width="12.28515625" style="18" customWidth="1"/>
    <col min="4359" max="4360" width="11.42578125" style="18"/>
    <col min="4361" max="4361" width="10.42578125" style="18" customWidth="1"/>
    <col min="4362" max="4608" width="11.42578125" style="18"/>
    <col min="4609" max="4609" width="4.42578125" style="18" customWidth="1"/>
    <col min="4610" max="4613" width="11.42578125" style="18"/>
    <col min="4614" max="4614" width="12.28515625" style="18" customWidth="1"/>
    <col min="4615" max="4616" width="11.42578125" style="18"/>
    <col min="4617" max="4617" width="10.42578125" style="18" customWidth="1"/>
    <col min="4618" max="4864" width="11.42578125" style="18"/>
    <col min="4865" max="4865" width="4.42578125" style="18" customWidth="1"/>
    <col min="4866" max="4869" width="11.42578125" style="18"/>
    <col min="4870" max="4870" width="12.28515625" style="18" customWidth="1"/>
    <col min="4871" max="4872" width="11.42578125" style="18"/>
    <col min="4873" max="4873" width="10.42578125" style="18" customWidth="1"/>
    <col min="4874" max="5120" width="11.42578125" style="18"/>
    <col min="5121" max="5121" width="4.42578125" style="18" customWidth="1"/>
    <col min="5122" max="5125" width="11.42578125" style="18"/>
    <col min="5126" max="5126" width="12.28515625" style="18" customWidth="1"/>
    <col min="5127" max="5128" width="11.42578125" style="18"/>
    <col min="5129" max="5129" width="10.42578125" style="18" customWidth="1"/>
    <col min="5130" max="5376" width="11.42578125" style="18"/>
    <col min="5377" max="5377" width="4.42578125" style="18" customWidth="1"/>
    <col min="5378" max="5381" width="11.42578125" style="18"/>
    <col min="5382" max="5382" width="12.28515625" style="18" customWidth="1"/>
    <col min="5383" max="5384" width="11.42578125" style="18"/>
    <col min="5385" max="5385" width="10.42578125" style="18" customWidth="1"/>
    <col min="5386" max="5632" width="11.42578125" style="18"/>
    <col min="5633" max="5633" width="4.42578125" style="18" customWidth="1"/>
    <col min="5634" max="5637" width="11.42578125" style="18"/>
    <col min="5638" max="5638" width="12.28515625" style="18" customWidth="1"/>
    <col min="5639" max="5640" width="11.42578125" style="18"/>
    <col min="5641" max="5641" width="10.42578125" style="18" customWidth="1"/>
    <col min="5642" max="5888" width="11.42578125" style="18"/>
    <col min="5889" max="5889" width="4.42578125" style="18" customWidth="1"/>
    <col min="5890" max="5893" width="11.42578125" style="18"/>
    <col min="5894" max="5894" width="12.28515625" style="18" customWidth="1"/>
    <col min="5895" max="5896" width="11.42578125" style="18"/>
    <col min="5897" max="5897" width="10.42578125" style="18" customWidth="1"/>
    <col min="5898" max="6144" width="11.42578125" style="18"/>
    <col min="6145" max="6145" width="4.42578125" style="18" customWidth="1"/>
    <col min="6146" max="6149" width="11.42578125" style="18"/>
    <col min="6150" max="6150" width="12.28515625" style="18" customWidth="1"/>
    <col min="6151" max="6152" width="11.42578125" style="18"/>
    <col min="6153" max="6153" width="10.42578125" style="18" customWidth="1"/>
    <col min="6154" max="6400" width="11.42578125" style="18"/>
    <col min="6401" max="6401" width="4.42578125" style="18" customWidth="1"/>
    <col min="6402" max="6405" width="11.42578125" style="18"/>
    <col min="6406" max="6406" width="12.28515625" style="18" customWidth="1"/>
    <col min="6407" max="6408" width="11.42578125" style="18"/>
    <col min="6409" max="6409" width="10.42578125" style="18" customWidth="1"/>
    <col min="6410" max="6656" width="11.42578125" style="18"/>
    <col min="6657" max="6657" width="4.42578125" style="18" customWidth="1"/>
    <col min="6658" max="6661" width="11.42578125" style="18"/>
    <col min="6662" max="6662" width="12.28515625" style="18" customWidth="1"/>
    <col min="6663" max="6664" width="11.42578125" style="18"/>
    <col min="6665" max="6665" width="10.42578125" style="18" customWidth="1"/>
    <col min="6666" max="6912" width="11.42578125" style="18"/>
    <col min="6913" max="6913" width="4.42578125" style="18" customWidth="1"/>
    <col min="6914" max="6917" width="11.42578125" style="18"/>
    <col min="6918" max="6918" width="12.28515625" style="18" customWidth="1"/>
    <col min="6919" max="6920" width="11.42578125" style="18"/>
    <col min="6921" max="6921" width="10.42578125" style="18" customWidth="1"/>
    <col min="6922" max="7168" width="11.42578125" style="18"/>
    <col min="7169" max="7169" width="4.42578125" style="18" customWidth="1"/>
    <col min="7170" max="7173" width="11.42578125" style="18"/>
    <col min="7174" max="7174" width="12.28515625" style="18" customWidth="1"/>
    <col min="7175" max="7176" width="11.42578125" style="18"/>
    <col min="7177" max="7177" width="10.42578125" style="18" customWidth="1"/>
    <col min="7178" max="7424" width="11.42578125" style="18"/>
    <col min="7425" max="7425" width="4.42578125" style="18" customWidth="1"/>
    <col min="7426" max="7429" width="11.42578125" style="18"/>
    <col min="7430" max="7430" width="12.28515625" style="18" customWidth="1"/>
    <col min="7431" max="7432" width="11.42578125" style="18"/>
    <col min="7433" max="7433" width="10.42578125" style="18" customWidth="1"/>
    <col min="7434" max="7680" width="11.42578125" style="18"/>
    <col min="7681" max="7681" width="4.42578125" style="18" customWidth="1"/>
    <col min="7682" max="7685" width="11.42578125" style="18"/>
    <col min="7686" max="7686" width="12.28515625" style="18" customWidth="1"/>
    <col min="7687" max="7688" width="11.42578125" style="18"/>
    <col min="7689" max="7689" width="10.42578125" style="18" customWidth="1"/>
    <col min="7690" max="7936" width="11.42578125" style="18"/>
    <col min="7937" max="7937" width="4.42578125" style="18" customWidth="1"/>
    <col min="7938" max="7941" width="11.42578125" style="18"/>
    <col min="7942" max="7942" width="12.28515625" style="18" customWidth="1"/>
    <col min="7943" max="7944" width="11.42578125" style="18"/>
    <col min="7945" max="7945" width="10.42578125" style="18" customWidth="1"/>
    <col min="7946" max="8192" width="11.42578125" style="18"/>
    <col min="8193" max="8193" width="4.42578125" style="18" customWidth="1"/>
    <col min="8194" max="8197" width="11.42578125" style="18"/>
    <col min="8198" max="8198" width="12.28515625" style="18" customWidth="1"/>
    <col min="8199" max="8200" width="11.42578125" style="18"/>
    <col min="8201" max="8201" width="10.42578125" style="18" customWidth="1"/>
    <col min="8202" max="8448" width="11.42578125" style="18"/>
    <col min="8449" max="8449" width="4.42578125" style="18" customWidth="1"/>
    <col min="8450" max="8453" width="11.42578125" style="18"/>
    <col min="8454" max="8454" width="12.28515625" style="18" customWidth="1"/>
    <col min="8455" max="8456" width="11.42578125" style="18"/>
    <col min="8457" max="8457" width="10.42578125" style="18" customWidth="1"/>
    <col min="8458" max="8704" width="11.42578125" style="18"/>
    <col min="8705" max="8705" width="4.42578125" style="18" customWidth="1"/>
    <col min="8706" max="8709" width="11.42578125" style="18"/>
    <col min="8710" max="8710" width="12.28515625" style="18" customWidth="1"/>
    <col min="8711" max="8712" width="11.42578125" style="18"/>
    <col min="8713" max="8713" width="10.42578125" style="18" customWidth="1"/>
    <col min="8714" max="8960" width="11.42578125" style="18"/>
    <col min="8961" max="8961" width="4.42578125" style="18" customWidth="1"/>
    <col min="8962" max="8965" width="11.42578125" style="18"/>
    <col min="8966" max="8966" width="12.28515625" style="18" customWidth="1"/>
    <col min="8967" max="8968" width="11.42578125" style="18"/>
    <col min="8969" max="8969" width="10.42578125" style="18" customWidth="1"/>
    <col min="8970" max="9216" width="11.42578125" style="18"/>
    <col min="9217" max="9217" width="4.42578125" style="18" customWidth="1"/>
    <col min="9218" max="9221" width="11.42578125" style="18"/>
    <col min="9222" max="9222" width="12.28515625" style="18" customWidth="1"/>
    <col min="9223" max="9224" width="11.42578125" style="18"/>
    <col min="9225" max="9225" width="10.42578125" style="18" customWidth="1"/>
    <col min="9226" max="9472" width="11.42578125" style="18"/>
    <col min="9473" max="9473" width="4.42578125" style="18" customWidth="1"/>
    <col min="9474" max="9477" width="11.42578125" style="18"/>
    <col min="9478" max="9478" width="12.28515625" style="18" customWidth="1"/>
    <col min="9479" max="9480" width="11.42578125" style="18"/>
    <col min="9481" max="9481" width="10.42578125" style="18" customWidth="1"/>
    <col min="9482" max="9728" width="11.42578125" style="18"/>
    <col min="9729" max="9729" width="4.42578125" style="18" customWidth="1"/>
    <col min="9730" max="9733" width="11.42578125" style="18"/>
    <col min="9734" max="9734" width="12.28515625" style="18" customWidth="1"/>
    <col min="9735" max="9736" width="11.42578125" style="18"/>
    <col min="9737" max="9737" width="10.42578125" style="18" customWidth="1"/>
    <col min="9738" max="9984" width="11.42578125" style="18"/>
    <col min="9985" max="9985" width="4.42578125" style="18" customWidth="1"/>
    <col min="9986" max="9989" width="11.42578125" style="18"/>
    <col min="9990" max="9990" width="12.28515625" style="18" customWidth="1"/>
    <col min="9991" max="9992" width="11.42578125" style="18"/>
    <col min="9993" max="9993" width="10.42578125" style="18" customWidth="1"/>
    <col min="9994" max="10240" width="11.42578125" style="18"/>
    <col min="10241" max="10241" width="4.42578125" style="18" customWidth="1"/>
    <col min="10242" max="10245" width="11.42578125" style="18"/>
    <col min="10246" max="10246" width="12.28515625" style="18" customWidth="1"/>
    <col min="10247" max="10248" width="11.42578125" style="18"/>
    <col min="10249" max="10249" width="10.42578125" style="18" customWidth="1"/>
    <col min="10250" max="10496" width="11.42578125" style="18"/>
    <col min="10497" max="10497" width="4.42578125" style="18" customWidth="1"/>
    <col min="10498" max="10501" width="11.42578125" style="18"/>
    <col min="10502" max="10502" width="12.28515625" style="18" customWidth="1"/>
    <col min="10503" max="10504" width="11.42578125" style="18"/>
    <col min="10505" max="10505" width="10.42578125" style="18" customWidth="1"/>
    <col min="10506" max="10752" width="11.42578125" style="18"/>
    <col min="10753" max="10753" width="4.42578125" style="18" customWidth="1"/>
    <col min="10754" max="10757" width="11.42578125" style="18"/>
    <col min="10758" max="10758" width="12.28515625" style="18" customWidth="1"/>
    <col min="10759" max="10760" width="11.42578125" style="18"/>
    <col min="10761" max="10761" width="10.42578125" style="18" customWidth="1"/>
    <col min="10762" max="11008" width="11.42578125" style="18"/>
    <col min="11009" max="11009" width="4.42578125" style="18" customWidth="1"/>
    <col min="11010" max="11013" width="11.42578125" style="18"/>
    <col min="11014" max="11014" width="12.28515625" style="18" customWidth="1"/>
    <col min="11015" max="11016" width="11.42578125" style="18"/>
    <col min="11017" max="11017" width="10.42578125" style="18" customWidth="1"/>
    <col min="11018" max="11264" width="11.42578125" style="18"/>
    <col min="11265" max="11265" width="4.42578125" style="18" customWidth="1"/>
    <col min="11266" max="11269" width="11.42578125" style="18"/>
    <col min="11270" max="11270" width="12.28515625" style="18" customWidth="1"/>
    <col min="11271" max="11272" width="11.42578125" style="18"/>
    <col min="11273" max="11273" width="10.42578125" style="18" customWidth="1"/>
    <col min="11274" max="11520" width="11.42578125" style="18"/>
    <col min="11521" max="11521" width="4.42578125" style="18" customWidth="1"/>
    <col min="11522" max="11525" width="11.42578125" style="18"/>
    <col min="11526" max="11526" width="12.28515625" style="18" customWidth="1"/>
    <col min="11527" max="11528" width="11.42578125" style="18"/>
    <col min="11529" max="11529" width="10.42578125" style="18" customWidth="1"/>
    <col min="11530" max="11776" width="11.42578125" style="18"/>
    <col min="11777" max="11777" width="4.42578125" style="18" customWidth="1"/>
    <col min="11778" max="11781" width="11.42578125" style="18"/>
    <col min="11782" max="11782" width="12.28515625" style="18" customWidth="1"/>
    <col min="11783" max="11784" width="11.42578125" style="18"/>
    <col min="11785" max="11785" width="10.42578125" style="18" customWidth="1"/>
    <col min="11786" max="12032" width="11.42578125" style="18"/>
    <col min="12033" max="12033" width="4.42578125" style="18" customWidth="1"/>
    <col min="12034" max="12037" width="11.42578125" style="18"/>
    <col min="12038" max="12038" width="12.28515625" style="18" customWidth="1"/>
    <col min="12039" max="12040" width="11.42578125" style="18"/>
    <col min="12041" max="12041" width="10.42578125" style="18" customWidth="1"/>
    <col min="12042" max="12288" width="11.42578125" style="18"/>
    <col min="12289" max="12289" width="4.42578125" style="18" customWidth="1"/>
    <col min="12290" max="12293" width="11.42578125" style="18"/>
    <col min="12294" max="12294" width="12.28515625" style="18" customWidth="1"/>
    <col min="12295" max="12296" width="11.42578125" style="18"/>
    <col min="12297" max="12297" width="10.42578125" style="18" customWidth="1"/>
    <col min="12298" max="12544" width="11.42578125" style="18"/>
    <col min="12545" max="12545" width="4.42578125" style="18" customWidth="1"/>
    <col min="12546" max="12549" width="11.42578125" style="18"/>
    <col min="12550" max="12550" width="12.28515625" style="18" customWidth="1"/>
    <col min="12551" max="12552" width="11.42578125" style="18"/>
    <col min="12553" max="12553" width="10.42578125" style="18" customWidth="1"/>
    <col min="12554" max="12800" width="11.42578125" style="18"/>
    <col min="12801" max="12801" width="4.42578125" style="18" customWidth="1"/>
    <col min="12802" max="12805" width="11.42578125" style="18"/>
    <col min="12806" max="12806" width="12.28515625" style="18" customWidth="1"/>
    <col min="12807" max="12808" width="11.42578125" style="18"/>
    <col min="12809" max="12809" width="10.42578125" style="18" customWidth="1"/>
    <col min="12810" max="13056" width="11.42578125" style="18"/>
    <col min="13057" max="13057" width="4.42578125" style="18" customWidth="1"/>
    <col min="13058" max="13061" width="11.42578125" style="18"/>
    <col min="13062" max="13062" width="12.28515625" style="18" customWidth="1"/>
    <col min="13063" max="13064" width="11.42578125" style="18"/>
    <col min="13065" max="13065" width="10.42578125" style="18" customWidth="1"/>
    <col min="13066" max="13312" width="11.42578125" style="18"/>
    <col min="13313" max="13313" width="4.42578125" style="18" customWidth="1"/>
    <col min="13314" max="13317" width="11.42578125" style="18"/>
    <col min="13318" max="13318" width="12.28515625" style="18" customWidth="1"/>
    <col min="13319" max="13320" width="11.42578125" style="18"/>
    <col min="13321" max="13321" width="10.42578125" style="18" customWidth="1"/>
    <col min="13322" max="13568" width="11.42578125" style="18"/>
    <col min="13569" max="13569" width="4.42578125" style="18" customWidth="1"/>
    <col min="13570" max="13573" width="11.42578125" style="18"/>
    <col min="13574" max="13574" width="12.28515625" style="18" customWidth="1"/>
    <col min="13575" max="13576" width="11.42578125" style="18"/>
    <col min="13577" max="13577" width="10.42578125" style="18" customWidth="1"/>
    <col min="13578" max="13824" width="11.42578125" style="18"/>
    <col min="13825" max="13825" width="4.42578125" style="18" customWidth="1"/>
    <col min="13826" max="13829" width="11.42578125" style="18"/>
    <col min="13830" max="13830" width="12.28515625" style="18" customWidth="1"/>
    <col min="13831" max="13832" width="11.42578125" style="18"/>
    <col min="13833" max="13833" width="10.42578125" style="18" customWidth="1"/>
    <col min="13834" max="14080" width="11.42578125" style="18"/>
    <col min="14081" max="14081" width="4.42578125" style="18" customWidth="1"/>
    <col min="14082" max="14085" width="11.42578125" style="18"/>
    <col min="14086" max="14086" width="12.28515625" style="18" customWidth="1"/>
    <col min="14087" max="14088" width="11.42578125" style="18"/>
    <col min="14089" max="14089" width="10.42578125" style="18" customWidth="1"/>
    <col min="14090" max="14336" width="11.42578125" style="18"/>
    <col min="14337" max="14337" width="4.42578125" style="18" customWidth="1"/>
    <col min="14338" max="14341" width="11.42578125" style="18"/>
    <col min="14342" max="14342" width="12.28515625" style="18" customWidth="1"/>
    <col min="14343" max="14344" width="11.42578125" style="18"/>
    <col min="14345" max="14345" width="10.42578125" style="18" customWidth="1"/>
    <col min="14346" max="14592" width="11.42578125" style="18"/>
    <col min="14593" max="14593" width="4.42578125" style="18" customWidth="1"/>
    <col min="14594" max="14597" width="11.42578125" style="18"/>
    <col min="14598" max="14598" width="12.28515625" style="18" customWidth="1"/>
    <col min="14599" max="14600" width="11.42578125" style="18"/>
    <col min="14601" max="14601" width="10.42578125" style="18" customWidth="1"/>
    <col min="14602" max="14848" width="11.42578125" style="18"/>
    <col min="14849" max="14849" width="4.42578125" style="18" customWidth="1"/>
    <col min="14850" max="14853" width="11.42578125" style="18"/>
    <col min="14854" max="14854" width="12.28515625" style="18" customWidth="1"/>
    <col min="14855" max="14856" width="11.42578125" style="18"/>
    <col min="14857" max="14857" width="10.42578125" style="18" customWidth="1"/>
    <col min="14858" max="15104" width="11.42578125" style="18"/>
    <col min="15105" max="15105" width="4.42578125" style="18" customWidth="1"/>
    <col min="15106" max="15109" width="11.42578125" style="18"/>
    <col min="15110" max="15110" width="12.28515625" style="18" customWidth="1"/>
    <col min="15111" max="15112" width="11.42578125" style="18"/>
    <col min="15113" max="15113" width="10.42578125" style="18" customWidth="1"/>
    <col min="15114" max="15360" width="11.42578125" style="18"/>
    <col min="15361" max="15361" width="4.42578125" style="18" customWidth="1"/>
    <col min="15362" max="15365" width="11.42578125" style="18"/>
    <col min="15366" max="15366" width="12.28515625" style="18" customWidth="1"/>
    <col min="15367" max="15368" width="11.42578125" style="18"/>
    <col min="15369" max="15369" width="10.42578125" style="18" customWidth="1"/>
    <col min="15370" max="15616" width="11.42578125" style="18"/>
    <col min="15617" max="15617" width="4.42578125" style="18" customWidth="1"/>
    <col min="15618" max="15621" width="11.42578125" style="18"/>
    <col min="15622" max="15622" width="12.28515625" style="18" customWidth="1"/>
    <col min="15623" max="15624" width="11.42578125" style="18"/>
    <col min="15625" max="15625" width="10.42578125" style="18" customWidth="1"/>
    <col min="15626" max="15872" width="11.42578125" style="18"/>
    <col min="15873" max="15873" width="4.42578125" style="18" customWidth="1"/>
    <col min="15874" max="15877" width="11.42578125" style="18"/>
    <col min="15878" max="15878" width="12.28515625" style="18" customWidth="1"/>
    <col min="15879" max="15880" width="11.42578125" style="18"/>
    <col min="15881" max="15881" width="10.42578125" style="18" customWidth="1"/>
    <col min="15882" max="16128" width="11.42578125" style="18"/>
    <col min="16129" max="16129" width="4.42578125" style="18" customWidth="1"/>
    <col min="16130" max="16133" width="11.42578125" style="18"/>
    <col min="16134" max="16134" width="12.28515625" style="18" customWidth="1"/>
    <col min="16135" max="16136" width="11.42578125" style="18"/>
    <col min="16137" max="16137" width="10.42578125" style="18" customWidth="1"/>
    <col min="16138" max="16384" width="11.42578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4"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91" t="s">
        <v>56</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15" customHeight="1" thickBot="1" x14ac:dyDescent="0.3">
      <c r="B11" s="28" t="s">
        <v>119</v>
      </c>
      <c r="C11" s="32"/>
      <c r="D11" s="30" t="s">
        <v>120</v>
      </c>
      <c r="E11" s="251"/>
      <c r="F11" s="251"/>
      <c r="G11" s="87" t="s">
        <v>15</v>
      </c>
      <c r="H11" s="29"/>
      <c r="I11" s="31"/>
    </row>
    <row r="12" spans="2:9" s="1" customFormat="1" x14ac:dyDescent="0.25">
      <c r="B12" s="252" t="s">
        <v>16</v>
      </c>
      <c r="C12" s="253"/>
      <c r="D12" s="253"/>
      <c r="E12" s="253"/>
      <c r="F12" s="253"/>
      <c r="G12" s="253"/>
      <c r="H12" s="256" t="s">
        <v>17</v>
      </c>
      <c r="I12" s="257"/>
    </row>
    <row r="13" spans="2:9" s="1" customFormat="1" ht="9.75" thickBot="1" x14ac:dyDescent="0.3">
      <c r="B13" s="254"/>
      <c r="C13" s="255"/>
      <c r="D13" s="255"/>
      <c r="E13" s="255"/>
      <c r="F13" s="255"/>
      <c r="G13" s="255"/>
      <c r="H13" s="258" t="s">
        <v>18</v>
      </c>
      <c r="I13" s="259"/>
    </row>
    <row r="14" spans="2:9" s="1" customFormat="1" ht="15" customHeight="1" x14ac:dyDescent="0.25">
      <c r="B14" s="303" t="s">
        <v>19</v>
      </c>
      <c r="C14" s="304"/>
      <c r="D14" s="304"/>
      <c r="E14" s="304"/>
      <c r="F14" s="304"/>
      <c r="G14" s="304"/>
      <c r="H14" s="262"/>
      <c r="I14" s="263"/>
    </row>
    <row r="15" spans="2:9" s="1" customFormat="1" ht="15" customHeight="1" x14ac:dyDescent="0.25">
      <c r="B15" s="268" t="s">
        <v>20</v>
      </c>
      <c r="C15" s="269"/>
      <c r="D15" s="269"/>
      <c r="E15" s="269"/>
      <c r="F15" s="269"/>
      <c r="G15" s="269"/>
      <c r="H15" s="248"/>
      <c r="I15" s="266"/>
    </row>
    <row r="16" spans="2:9" s="1" customFormat="1" ht="15" customHeight="1" x14ac:dyDescent="0.25">
      <c r="B16" s="268" t="s">
        <v>21</v>
      </c>
      <c r="C16" s="269"/>
      <c r="D16" s="269"/>
      <c r="E16" s="269"/>
      <c r="F16" s="269"/>
      <c r="G16" s="269"/>
      <c r="H16" s="248"/>
      <c r="I16" s="266"/>
    </row>
    <row r="17" spans="2:10" s="1" customFormat="1" ht="15" customHeight="1" x14ac:dyDescent="0.25">
      <c r="B17" s="268" t="s">
        <v>22</v>
      </c>
      <c r="C17" s="269"/>
      <c r="D17" s="269"/>
      <c r="E17" s="269"/>
      <c r="F17" s="269"/>
      <c r="G17" s="269"/>
      <c r="H17" s="248"/>
      <c r="I17" s="266"/>
    </row>
    <row r="18" spans="2:10" s="1" customFormat="1" ht="20.25" customHeight="1" x14ac:dyDescent="0.25">
      <c r="B18" s="268" t="s">
        <v>23</v>
      </c>
      <c r="C18" s="269"/>
      <c r="D18" s="269"/>
      <c r="E18" s="269"/>
      <c r="F18" s="269"/>
      <c r="G18" s="269"/>
      <c r="H18" s="248"/>
      <c r="I18" s="266"/>
    </row>
    <row r="19" spans="2:10" s="1" customFormat="1" ht="15" customHeight="1" x14ac:dyDescent="0.25">
      <c r="B19" s="268" t="s">
        <v>24</v>
      </c>
      <c r="C19" s="269"/>
      <c r="D19" s="269"/>
      <c r="E19" s="269"/>
      <c r="F19" s="269"/>
      <c r="G19" s="269"/>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26"/>
      <c r="I24" s="27"/>
      <c r="J24" s="1">
        <f t="shared" ref="J24:J29" si="0">IF(I24="no aplica","0",H24)</f>
        <v>0</v>
      </c>
    </row>
    <row r="25" spans="2:10" s="1" customFormat="1" ht="15" customHeight="1" x14ac:dyDescent="0.25">
      <c r="B25" s="276" t="s">
        <v>30</v>
      </c>
      <c r="C25" s="277"/>
      <c r="D25" s="277"/>
      <c r="E25" s="277"/>
      <c r="F25" s="277"/>
      <c r="G25" s="277"/>
      <c r="H25" s="26"/>
      <c r="I25" s="27"/>
      <c r="J25" s="1">
        <f t="shared" si="0"/>
        <v>0</v>
      </c>
    </row>
    <row r="26" spans="2:10" s="1" customFormat="1" ht="15" customHeight="1" x14ac:dyDescent="0.25">
      <c r="B26" s="276" t="s">
        <v>31</v>
      </c>
      <c r="C26" s="277"/>
      <c r="D26" s="277"/>
      <c r="E26" s="277"/>
      <c r="F26" s="277"/>
      <c r="G26" s="277"/>
      <c r="H26" s="26"/>
      <c r="I26" s="27"/>
      <c r="J26" s="1">
        <f t="shared" si="0"/>
        <v>0</v>
      </c>
    </row>
    <row r="27" spans="2:10" s="1" customFormat="1" ht="15" customHeight="1" x14ac:dyDescent="0.25">
      <c r="B27" s="276" t="s">
        <v>32</v>
      </c>
      <c r="C27" s="277"/>
      <c r="D27" s="277"/>
      <c r="E27" s="277"/>
      <c r="F27" s="277"/>
      <c r="G27" s="277"/>
      <c r="H27" s="26"/>
      <c r="I27" s="27"/>
      <c r="J27" s="1">
        <f t="shared" si="0"/>
        <v>0</v>
      </c>
    </row>
    <row r="28" spans="2:10" s="1" customFormat="1" ht="15" customHeight="1" x14ac:dyDescent="0.25">
      <c r="B28" s="276" t="s">
        <v>33</v>
      </c>
      <c r="C28" s="277"/>
      <c r="D28" s="277"/>
      <c r="E28" s="277"/>
      <c r="F28" s="277"/>
      <c r="G28" s="277"/>
      <c r="H28" s="26"/>
      <c r="I28" s="27"/>
      <c r="J28" s="1">
        <f t="shared" si="0"/>
        <v>0</v>
      </c>
    </row>
    <row r="29" spans="2:10" s="1" customFormat="1" ht="15" customHeight="1" thickBot="1" x14ac:dyDescent="0.3">
      <c r="B29" s="278" t="s">
        <v>34</v>
      </c>
      <c r="C29" s="279"/>
      <c r="D29" s="279"/>
      <c r="E29" s="279"/>
      <c r="F29" s="279"/>
      <c r="G29" s="279"/>
      <c r="H29" s="26"/>
      <c r="I29" s="27"/>
      <c r="J29" s="1">
        <f t="shared" si="0"/>
        <v>0</v>
      </c>
    </row>
    <row r="30" spans="2:10" s="1" customFormat="1" ht="17.25" customHeight="1" thickBot="1" x14ac:dyDescent="0.3">
      <c r="B30" s="267" t="s">
        <v>117</v>
      </c>
      <c r="C30" s="267"/>
      <c r="D30" s="267"/>
      <c r="E30" s="267"/>
      <c r="F30" s="267"/>
      <c r="G30" s="12" t="s">
        <v>35</v>
      </c>
      <c r="H30" s="13">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26"/>
      <c r="I33" s="27"/>
      <c r="J33" s="1">
        <f t="shared" ref="J33:J37" si="1">IF(I33="no aplica","0",H33)</f>
        <v>0</v>
      </c>
    </row>
    <row r="34" spans="2:10" s="1" customFormat="1" ht="15" customHeight="1" x14ac:dyDescent="0.25">
      <c r="B34" s="276" t="s">
        <v>38</v>
      </c>
      <c r="C34" s="277"/>
      <c r="D34" s="277"/>
      <c r="E34" s="277"/>
      <c r="F34" s="277"/>
      <c r="G34" s="277"/>
      <c r="H34" s="26"/>
      <c r="I34" s="27"/>
      <c r="J34" s="1">
        <f t="shared" si="1"/>
        <v>0</v>
      </c>
    </row>
    <row r="35" spans="2:10" s="1" customFormat="1" ht="15" customHeight="1" x14ac:dyDescent="0.25">
      <c r="B35" s="276" t="s">
        <v>39</v>
      </c>
      <c r="C35" s="277"/>
      <c r="D35" s="277"/>
      <c r="E35" s="277"/>
      <c r="F35" s="277"/>
      <c r="G35" s="277"/>
      <c r="H35" s="26"/>
      <c r="I35" s="27"/>
      <c r="J35" s="1">
        <f t="shared" si="1"/>
        <v>0</v>
      </c>
    </row>
    <row r="36" spans="2:10" s="1" customFormat="1" ht="15" customHeight="1" x14ac:dyDescent="0.25">
      <c r="B36" s="276" t="s">
        <v>40</v>
      </c>
      <c r="C36" s="277"/>
      <c r="D36" s="277"/>
      <c r="E36" s="277"/>
      <c r="F36" s="277"/>
      <c r="G36" s="277"/>
      <c r="H36" s="26"/>
      <c r="I36" s="27"/>
      <c r="J36" s="1">
        <f t="shared" si="1"/>
        <v>0</v>
      </c>
    </row>
    <row r="37" spans="2:10" s="1" customFormat="1" ht="15" customHeight="1" thickBot="1" x14ac:dyDescent="0.3">
      <c r="B37" s="278" t="s">
        <v>41</v>
      </c>
      <c r="C37" s="279"/>
      <c r="D37" s="279"/>
      <c r="E37" s="279"/>
      <c r="F37" s="279"/>
      <c r="G37" s="279"/>
      <c r="H37" s="26"/>
      <c r="I37" s="27"/>
      <c r="J37" s="1">
        <f t="shared" si="1"/>
        <v>0</v>
      </c>
    </row>
    <row r="38" spans="2:10" s="1" customFormat="1" ht="18" customHeight="1" thickBot="1" x14ac:dyDescent="0.3">
      <c r="B38" s="267" t="s">
        <v>118</v>
      </c>
      <c r="C38" s="267"/>
      <c r="D38" s="267"/>
      <c r="E38" s="267"/>
      <c r="F38" s="267"/>
      <c r="G38" s="12" t="s">
        <v>42</v>
      </c>
      <c r="H38" s="13">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301">
        <f>H30*0.7+H38*0.3</f>
        <v>0</v>
      </c>
      <c r="I40" s="302"/>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x14:formula1>
            <xm:f>Datos!$B$2:$B$51</xm:f>
          </x14:formula1>
          <xm:sqref>C9:E9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J49"/>
  <sheetViews>
    <sheetView zoomScale="145" zoomScaleNormal="145" workbookViewId="0">
      <selection activeCell="D3" sqref="D3:I3"/>
    </sheetView>
  </sheetViews>
  <sheetFormatPr baseColWidth="10" defaultRowHeight="9" x14ac:dyDescent="0.15"/>
  <cols>
    <col min="1" max="1" width="4.42578125" style="18" customWidth="1"/>
    <col min="2" max="4" width="11.42578125" style="18"/>
    <col min="5" max="5" width="11.85546875" style="18" customWidth="1"/>
    <col min="6" max="6" width="12.28515625" style="18" customWidth="1"/>
    <col min="7" max="8" width="11.42578125" style="18"/>
    <col min="9" max="9" width="10.42578125" style="18" customWidth="1"/>
    <col min="10" max="10" width="11.42578125" style="18" hidden="1" customWidth="1"/>
    <col min="11" max="256" width="11.42578125" style="18"/>
    <col min="257" max="257" width="4.42578125" style="18" customWidth="1"/>
    <col min="258" max="261" width="11.42578125" style="18"/>
    <col min="262" max="262" width="12.28515625" style="18" customWidth="1"/>
    <col min="263" max="264" width="11.42578125" style="18"/>
    <col min="265" max="265" width="10.42578125" style="18" customWidth="1"/>
    <col min="266" max="512" width="11.42578125" style="18"/>
    <col min="513" max="513" width="4.42578125" style="18" customWidth="1"/>
    <col min="514" max="517" width="11.42578125" style="18"/>
    <col min="518" max="518" width="12.28515625" style="18" customWidth="1"/>
    <col min="519" max="520" width="11.42578125" style="18"/>
    <col min="521" max="521" width="10.42578125" style="18" customWidth="1"/>
    <col min="522" max="768" width="11.42578125" style="18"/>
    <col min="769" max="769" width="4.42578125" style="18" customWidth="1"/>
    <col min="770" max="773" width="11.42578125" style="18"/>
    <col min="774" max="774" width="12.28515625" style="18" customWidth="1"/>
    <col min="775" max="776" width="11.42578125" style="18"/>
    <col min="777" max="777" width="10.42578125" style="18" customWidth="1"/>
    <col min="778" max="1024" width="11.42578125" style="18"/>
    <col min="1025" max="1025" width="4.42578125" style="18" customWidth="1"/>
    <col min="1026" max="1029" width="11.42578125" style="18"/>
    <col min="1030" max="1030" width="12.28515625" style="18" customWidth="1"/>
    <col min="1031" max="1032" width="11.42578125" style="18"/>
    <col min="1033" max="1033" width="10.42578125" style="18" customWidth="1"/>
    <col min="1034" max="1280" width="11.42578125" style="18"/>
    <col min="1281" max="1281" width="4.42578125" style="18" customWidth="1"/>
    <col min="1282" max="1285" width="11.42578125" style="18"/>
    <col min="1286" max="1286" width="12.28515625" style="18" customWidth="1"/>
    <col min="1287" max="1288" width="11.42578125" style="18"/>
    <col min="1289" max="1289" width="10.42578125" style="18" customWidth="1"/>
    <col min="1290" max="1536" width="11.42578125" style="18"/>
    <col min="1537" max="1537" width="4.42578125" style="18" customWidth="1"/>
    <col min="1538" max="1541" width="11.42578125" style="18"/>
    <col min="1542" max="1542" width="12.28515625" style="18" customWidth="1"/>
    <col min="1543" max="1544" width="11.42578125" style="18"/>
    <col min="1545" max="1545" width="10.42578125" style="18" customWidth="1"/>
    <col min="1546" max="1792" width="11.42578125" style="18"/>
    <col min="1793" max="1793" width="4.42578125" style="18" customWidth="1"/>
    <col min="1794" max="1797" width="11.42578125" style="18"/>
    <col min="1798" max="1798" width="12.28515625" style="18" customWidth="1"/>
    <col min="1799" max="1800" width="11.42578125" style="18"/>
    <col min="1801" max="1801" width="10.42578125" style="18" customWidth="1"/>
    <col min="1802" max="2048" width="11.42578125" style="18"/>
    <col min="2049" max="2049" width="4.42578125" style="18" customWidth="1"/>
    <col min="2050" max="2053" width="11.42578125" style="18"/>
    <col min="2054" max="2054" width="12.28515625" style="18" customWidth="1"/>
    <col min="2055" max="2056" width="11.42578125" style="18"/>
    <col min="2057" max="2057" width="10.42578125" style="18" customWidth="1"/>
    <col min="2058" max="2304" width="11.42578125" style="18"/>
    <col min="2305" max="2305" width="4.42578125" style="18" customWidth="1"/>
    <col min="2306" max="2309" width="11.42578125" style="18"/>
    <col min="2310" max="2310" width="12.28515625" style="18" customWidth="1"/>
    <col min="2311" max="2312" width="11.42578125" style="18"/>
    <col min="2313" max="2313" width="10.42578125" style="18" customWidth="1"/>
    <col min="2314" max="2560" width="11.42578125" style="18"/>
    <col min="2561" max="2561" width="4.42578125" style="18" customWidth="1"/>
    <col min="2562" max="2565" width="11.42578125" style="18"/>
    <col min="2566" max="2566" width="12.28515625" style="18" customWidth="1"/>
    <col min="2567" max="2568" width="11.42578125" style="18"/>
    <col min="2569" max="2569" width="10.42578125" style="18" customWidth="1"/>
    <col min="2570" max="2816" width="11.42578125" style="18"/>
    <col min="2817" max="2817" width="4.42578125" style="18" customWidth="1"/>
    <col min="2818" max="2821" width="11.42578125" style="18"/>
    <col min="2822" max="2822" width="12.28515625" style="18" customWidth="1"/>
    <col min="2823" max="2824" width="11.42578125" style="18"/>
    <col min="2825" max="2825" width="10.42578125" style="18" customWidth="1"/>
    <col min="2826" max="3072" width="11.42578125" style="18"/>
    <col min="3073" max="3073" width="4.42578125" style="18" customWidth="1"/>
    <col min="3074" max="3077" width="11.42578125" style="18"/>
    <col min="3078" max="3078" width="12.28515625" style="18" customWidth="1"/>
    <col min="3079" max="3080" width="11.42578125" style="18"/>
    <col min="3081" max="3081" width="10.42578125" style="18" customWidth="1"/>
    <col min="3082" max="3328" width="11.42578125" style="18"/>
    <col min="3329" max="3329" width="4.42578125" style="18" customWidth="1"/>
    <col min="3330" max="3333" width="11.42578125" style="18"/>
    <col min="3334" max="3334" width="12.28515625" style="18" customWidth="1"/>
    <col min="3335" max="3336" width="11.42578125" style="18"/>
    <col min="3337" max="3337" width="10.42578125" style="18" customWidth="1"/>
    <col min="3338" max="3584" width="11.42578125" style="18"/>
    <col min="3585" max="3585" width="4.42578125" style="18" customWidth="1"/>
    <col min="3586" max="3589" width="11.42578125" style="18"/>
    <col min="3590" max="3590" width="12.28515625" style="18" customWidth="1"/>
    <col min="3591" max="3592" width="11.42578125" style="18"/>
    <col min="3593" max="3593" width="10.42578125" style="18" customWidth="1"/>
    <col min="3594" max="3840" width="11.42578125" style="18"/>
    <col min="3841" max="3841" width="4.42578125" style="18" customWidth="1"/>
    <col min="3842" max="3845" width="11.42578125" style="18"/>
    <col min="3846" max="3846" width="12.28515625" style="18" customWidth="1"/>
    <col min="3847" max="3848" width="11.42578125" style="18"/>
    <col min="3849" max="3849" width="10.42578125" style="18" customWidth="1"/>
    <col min="3850" max="4096" width="11.42578125" style="18"/>
    <col min="4097" max="4097" width="4.42578125" style="18" customWidth="1"/>
    <col min="4098" max="4101" width="11.42578125" style="18"/>
    <col min="4102" max="4102" width="12.28515625" style="18" customWidth="1"/>
    <col min="4103" max="4104" width="11.42578125" style="18"/>
    <col min="4105" max="4105" width="10.42578125" style="18" customWidth="1"/>
    <col min="4106" max="4352" width="11.42578125" style="18"/>
    <col min="4353" max="4353" width="4.42578125" style="18" customWidth="1"/>
    <col min="4354" max="4357" width="11.42578125" style="18"/>
    <col min="4358" max="4358" width="12.28515625" style="18" customWidth="1"/>
    <col min="4359" max="4360" width="11.42578125" style="18"/>
    <col min="4361" max="4361" width="10.42578125" style="18" customWidth="1"/>
    <col min="4362" max="4608" width="11.42578125" style="18"/>
    <col min="4609" max="4609" width="4.42578125" style="18" customWidth="1"/>
    <col min="4610" max="4613" width="11.42578125" style="18"/>
    <col min="4614" max="4614" width="12.28515625" style="18" customWidth="1"/>
    <col min="4615" max="4616" width="11.42578125" style="18"/>
    <col min="4617" max="4617" width="10.42578125" style="18" customWidth="1"/>
    <col min="4618" max="4864" width="11.42578125" style="18"/>
    <col min="4865" max="4865" width="4.42578125" style="18" customWidth="1"/>
    <col min="4866" max="4869" width="11.42578125" style="18"/>
    <col min="4870" max="4870" width="12.28515625" style="18" customWidth="1"/>
    <col min="4871" max="4872" width="11.42578125" style="18"/>
    <col min="4873" max="4873" width="10.42578125" style="18" customWidth="1"/>
    <col min="4874" max="5120" width="11.42578125" style="18"/>
    <col min="5121" max="5121" width="4.42578125" style="18" customWidth="1"/>
    <col min="5122" max="5125" width="11.42578125" style="18"/>
    <col min="5126" max="5126" width="12.28515625" style="18" customWidth="1"/>
    <col min="5127" max="5128" width="11.42578125" style="18"/>
    <col min="5129" max="5129" width="10.42578125" style="18" customWidth="1"/>
    <col min="5130" max="5376" width="11.42578125" style="18"/>
    <col min="5377" max="5377" width="4.42578125" style="18" customWidth="1"/>
    <col min="5378" max="5381" width="11.42578125" style="18"/>
    <col min="5382" max="5382" width="12.28515625" style="18" customWidth="1"/>
    <col min="5383" max="5384" width="11.42578125" style="18"/>
    <col min="5385" max="5385" width="10.42578125" style="18" customWidth="1"/>
    <col min="5386" max="5632" width="11.42578125" style="18"/>
    <col min="5633" max="5633" width="4.42578125" style="18" customWidth="1"/>
    <col min="5634" max="5637" width="11.42578125" style="18"/>
    <col min="5638" max="5638" width="12.28515625" style="18" customWidth="1"/>
    <col min="5639" max="5640" width="11.42578125" style="18"/>
    <col min="5641" max="5641" width="10.42578125" style="18" customWidth="1"/>
    <col min="5642" max="5888" width="11.42578125" style="18"/>
    <col min="5889" max="5889" width="4.42578125" style="18" customWidth="1"/>
    <col min="5890" max="5893" width="11.42578125" style="18"/>
    <col min="5894" max="5894" width="12.28515625" style="18" customWidth="1"/>
    <col min="5895" max="5896" width="11.42578125" style="18"/>
    <col min="5897" max="5897" width="10.42578125" style="18" customWidth="1"/>
    <col min="5898" max="6144" width="11.42578125" style="18"/>
    <col min="6145" max="6145" width="4.42578125" style="18" customWidth="1"/>
    <col min="6146" max="6149" width="11.42578125" style="18"/>
    <col min="6150" max="6150" width="12.28515625" style="18" customWidth="1"/>
    <col min="6151" max="6152" width="11.42578125" style="18"/>
    <col min="6153" max="6153" width="10.42578125" style="18" customWidth="1"/>
    <col min="6154" max="6400" width="11.42578125" style="18"/>
    <col min="6401" max="6401" width="4.42578125" style="18" customWidth="1"/>
    <col min="6402" max="6405" width="11.42578125" style="18"/>
    <col min="6406" max="6406" width="12.28515625" style="18" customWidth="1"/>
    <col min="6407" max="6408" width="11.42578125" style="18"/>
    <col min="6409" max="6409" width="10.42578125" style="18" customWidth="1"/>
    <col min="6410" max="6656" width="11.42578125" style="18"/>
    <col min="6657" max="6657" width="4.42578125" style="18" customWidth="1"/>
    <col min="6658" max="6661" width="11.42578125" style="18"/>
    <col min="6662" max="6662" width="12.28515625" style="18" customWidth="1"/>
    <col min="6663" max="6664" width="11.42578125" style="18"/>
    <col min="6665" max="6665" width="10.42578125" style="18" customWidth="1"/>
    <col min="6666" max="6912" width="11.42578125" style="18"/>
    <col min="6913" max="6913" width="4.42578125" style="18" customWidth="1"/>
    <col min="6914" max="6917" width="11.42578125" style="18"/>
    <col min="6918" max="6918" width="12.28515625" style="18" customWidth="1"/>
    <col min="6919" max="6920" width="11.42578125" style="18"/>
    <col min="6921" max="6921" width="10.42578125" style="18" customWidth="1"/>
    <col min="6922" max="7168" width="11.42578125" style="18"/>
    <col min="7169" max="7169" width="4.42578125" style="18" customWidth="1"/>
    <col min="7170" max="7173" width="11.42578125" style="18"/>
    <col min="7174" max="7174" width="12.28515625" style="18" customWidth="1"/>
    <col min="7175" max="7176" width="11.42578125" style="18"/>
    <col min="7177" max="7177" width="10.42578125" style="18" customWidth="1"/>
    <col min="7178" max="7424" width="11.42578125" style="18"/>
    <col min="7425" max="7425" width="4.42578125" style="18" customWidth="1"/>
    <col min="7426" max="7429" width="11.42578125" style="18"/>
    <col min="7430" max="7430" width="12.28515625" style="18" customWidth="1"/>
    <col min="7431" max="7432" width="11.42578125" style="18"/>
    <col min="7433" max="7433" width="10.42578125" style="18" customWidth="1"/>
    <col min="7434" max="7680" width="11.42578125" style="18"/>
    <col min="7681" max="7681" width="4.42578125" style="18" customWidth="1"/>
    <col min="7682" max="7685" width="11.42578125" style="18"/>
    <col min="7686" max="7686" width="12.28515625" style="18" customWidth="1"/>
    <col min="7687" max="7688" width="11.42578125" style="18"/>
    <col min="7689" max="7689" width="10.42578125" style="18" customWidth="1"/>
    <col min="7690" max="7936" width="11.42578125" style="18"/>
    <col min="7937" max="7937" width="4.42578125" style="18" customWidth="1"/>
    <col min="7938" max="7941" width="11.42578125" style="18"/>
    <col min="7942" max="7942" width="12.28515625" style="18" customWidth="1"/>
    <col min="7943" max="7944" width="11.42578125" style="18"/>
    <col min="7945" max="7945" width="10.42578125" style="18" customWidth="1"/>
    <col min="7946" max="8192" width="11.42578125" style="18"/>
    <col min="8193" max="8193" width="4.42578125" style="18" customWidth="1"/>
    <col min="8194" max="8197" width="11.42578125" style="18"/>
    <col min="8198" max="8198" width="12.28515625" style="18" customWidth="1"/>
    <col min="8199" max="8200" width="11.42578125" style="18"/>
    <col min="8201" max="8201" width="10.42578125" style="18" customWidth="1"/>
    <col min="8202" max="8448" width="11.42578125" style="18"/>
    <col min="8449" max="8449" width="4.42578125" style="18" customWidth="1"/>
    <col min="8450" max="8453" width="11.42578125" style="18"/>
    <col min="8454" max="8454" width="12.28515625" style="18" customWidth="1"/>
    <col min="8455" max="8456" width="11.42578125" style="18"/>
    <col min="8457" max="8457" width="10.42578125" style="18" customWidth="1"/>
    <col min="8458" max="8704" width="11.42578125" style="18"/>
    <col min="8705" max="8705" width="4.42578125" style="18" customWidth="1"/>
    <col min="8706" max="8709" width="11.42578125" style="18"/>
    <col min="8710" max="8710" width="12.28515625" style="18" customWidth="1"/>
    <col min="8711" max="8712" width="11.42578125" style="18"/>
    <col min="8713" max="8713" width="10.42578125" style="18" customWidth="1"/>
    <col min="8714" max="8960" width="11.42578125" style="18"/>
    <col min="8961" max="8961" width="4.42578125" style="18" customWidth="1"/>
    <col min="8962" max="8965" width="11.42578125" style="18"/>
    <col min="8966" max="8966" width="12.28515625" style="18" customWidth="1"/>
    <col min="8967" max="8968" width="11.42578125" style="18"/>
    <col min="8969" max="8969" width="10.42578125" style="18" customWidth="1"/>
    <col min="8970" max="9216" width="11.42578125" style="18"/>
    <col min="9217" max="9217" width="4.42578125" style="18" customWidth="1"/>
    <col min="9218" max="9221" width="11.42578125" style="18"/>
    <col min="9222" max="9222" width="12.28515625" style="18" customWidth="1"/>
    <col min="9223" max="9224" width="11.42578125" style="18"/>
    <col min="9225" max="9225" width="10.42578125" style="18" customWidth="1"/>
    <col min="9226" max="9472" width="11.42578125" style="18"/>
    <col min="9473" max="9473" width="4.42578125" style="18" customWidth="1"/>
    <col min="9474" max="9477" width="11.42578125" style="18"/>
    <col min="9478" max="9478" width="12.28515625" style="18" customWidth="1"/>
    <col min="9479" max="9480" width="11.42578125" style="18"/>
    <col min="9481" max="9481" width="10.42578125" style="18" customWidth="1"/>
    <col min="9482" max="9728" width="11.42578125" style="18"/>
    <col min="9729" max="9729" width="4.42578125" style="18" customWidth="1"/>
    <col min="9730" max="9733" width="11.42578125" style="18"/>
    <col min="9734" max="9734" width="12.28515625" style="18" customWidth="1"/>
    <col min="9735" max="9736" width="11.42578125" style="18"/>
    <col min="9737" max="9737" width="10.42578125" style="18" customWidth="1"/>
    <col min="9738" max="9984" width="11.42578125" style="18"/>
    <col min="9985" max="9985" width="4.42578125" style="18" customWidth="1"/>
    <col min="9986" max="9989" width="11.42578125" style="18"/>
    <col min="9990" max="9990" width="12.28515625" style="18" customWidth="1"/>
    <col min="9991" max="9992" width="11.42578125" style="18"/>
    <col min="9993" max="9993" width="10.42578125" style="18" customWidth="1"/>
    <col min="9994" max="10240" width="11.42578125" style="18"/>
    <col min="10241" max="10241" width="4.42578125" style="18" customWidth="1"/>
    <col min="10242" max="10245" width="11.42578125" style="18"/>
    <col min="10246" max="10246" width="12.28515625" style="18" customWidth="1"/>
    <col min="10247" max="10248" width="11.42578125" style="18"/>
    <col min="10249" max="10249" width="10.42578125" style="18" customWidth="1"/>
    <col min="10250" max="10496" width="11.42578125" style="18"/>
    <col min="10497" max="10497" width="4.42578125" style="18" customWidth="1"/>
    <col min="10498" max="10501" width="11.42578125" style="18"/>
    <col min="10502" max="10502" width="12.28515625" style="18" customWidth="1"/>
    <col min="10503" max="10504" width="11.42578125" style="18"/>
    <col min="10505" max="10505" width="10.42578125" style="18" customWidth="1"/>
    <col min="10506" max="10752" width="11.42578125" style="18"/>
    <col min="10753" max="10753" width="4.42578125" style="18" customWidth="1"/>
    <col min="10754" max="10757" width="11.42578125" style="18"/>
    <col min="10758" max="10758" width="12.28515625" style="18" customWidth="1"/>
    <col min="10759" max="10760" width="11.42578125" style="18"/>
    <col min="10761" max="10761" width="10.42578125" style="18" customWidth="1"/>
    <col min="10762" max="11008" width="11.42578125" style="18"/>
    <col min="11009" max="11009" width="4.42578125" style="18" customWidth="1"/>
    <col min="11010" max="11013" width="11.42578125" style="18"/>
    <col min="11014" max="11014" width="12.28515625" style="18" customWidth="1"/>
    <col min="11015" max="11016" width="11.42578125" style="18"/>
    <col min="11017" max="11017" width="10.42578125" style="18" customWidth="1"/>
    <col min="11018" max="11264" width="11.42578125" style="18"/>
    <col min="11265" max="11265" width="4.42578125" style="18" customWidth="1"/>
    <col min="11266" max="11269" width="11.42578125" style="18"/>
    <col min="11270" max="11270" width="12.28515625" style="18" customWidth="1"/>
    <col min="11271" max="11272" width="11.42578125" style="18"/>
    <col min="11273" max="11273" width="10.42578125" style="18" customWidth="1"/>
    <col min="11274" max="11520" width="11.42578125" style="18"/>
    <col min="11521" max="11521" width="4.42578125" style="18" customWidth="1"/>
    <col min="11522" max="11525" width="11.42578125" style="18"/>
    <col min="11526" max="11526" width="12.28515625" style="18" customWidth="1"/>
    <col min="11527" max="11528" width="11.42578125" style="18"/>
    <col min="11529" max="11529" width="10.42578125" style="18" customWidth="1"/>
    <col min="11530" max="11776" width="11.42578125" style="18"/>
    <col min="11777" max="11777" width="4.42578125" style="18" customWidth="1"/>
    <col min="11778" max="11781" width="11.42578125" style="18"/>
    <col min="11782" max="11782" width="12.28515625" style="18" customWidth="1"/>
    <col min="11783" max="11784" width="11.42578125" style="18"/>
    <col min="11785" max="11785" width="10.42578125" style="18" customWidth="1"/>
    <col min="11786" max="12032" width="11.42578125" style="18"/>
    <col min="12033" max="12033" width="4.42578125" style="18" customWidth="1"/>
    <col min="12034" max="12037" width="11.42578125" style="18"/>
    <col min="12038" max="12038" width="12.28515625" style="18" customWidth="1"/>
    <col min="12039" max="12040" width="11.42578125" style="18"/>
    <col min="12041" max="12041" width="10.42578125" style="18" customWidth="1"/>
    <col min="12042" max="12288" width="11.42578125" style="18"/>
    <col min="12289" max="12289" width="4.42578125" style="18" customWidth="1"/>
    <col min="12290" max="12293" width="11.42578125" style="18"/>
    <col min="12294" max="12294" width="12.28515625" style="18" customWidth="1"/>
    <col min="12295" max="12296" width="11.42578125" style="18"/>
    <col min="12297" max="12297" width="10.42578125" style="18" customWidth="1"/>
    <col min="12298" max="12544" width="11.42578125" style="18"/>
    <col min="12545" max="12545" width="4.42578125" style="18" customWidth="1"/>
    <col min="12546" max="12549" width="11.42578125" style="18"/>
    <col min="12550" max="12550" width="12.28515625" style="18" customWidth="1"/>
    <col min="12551" max="12552" width="11.42578125" style="18"/>
    <col min="12553" max="12553" width="10.42578125" style="18" customWidth="1"/>
    <col min="12554" max="12800" width="11.42578125" style="18"/>
    <col min="12801" max="12801" width="4.42578125" style="18" customWidth="1"/>
    <col min="12802" max="12805" width="11.42578125" style="18"/>
    <col min="12806" max="12806" width="12.28515625" style="18" customWidth="1"/>
    <col min="12807" max="12808" width="11.42578125" style="18"/>
    <col min="12809" max="12809" width="10.42578125" style="18" customWidth="1"/>
    <col min="12810" max="13056" width="11.42578125" style="18"/>
    <col min="13057" max="13057" width="4.42578125" style="18" customWidth="1"/>
    <col min="13058" max="13061" width="11.42578125" style="18"/>
    <col min="13062" max="13062" width="12.28515625" style="18" customWidth="1"/>
    <col min="13063" max="13064" width="11.42578125" style="18"/>
    <col min="13065" max="13065" width="10.42578125" style="18" customWidth="1"/>
    <col min="13066" max="13312" width="11.42578125" style="18"/>
    <col min="13313" max="13313" width="4.42578125" style="18" customWidth="1"/>
    <col min="13314" max="13317" width="11.42578125" style="18"/>
    <col min="13318" max="13318" width="12.28515625" style="18" customWidth="1"/>
    <col min="13319" max="13320" width="11.42578125" style="18"/>
    <col min="13321" max="13321" width="10.42578125" style="18" customWidth="1"/>
    <col min="13322" max="13568" width="11.42578125" style="18"/>
    <col min="13569" max="13569" width="4.42578125" style="18" customWidth="1"/>
    <col min="13570" max="13573" width="11.42578125" style="18"/>
    <col min="13574" max="13574" width="12.28515625" style="18" customWidth="1"/>
    <col min="13575" max="13576" width="11.42578125" style="18"/>
    <col min="13577" max="13577" width="10.42578125" style="18" customWidth="1"/>
    <col min="13578" max="13824" width="11.42578125" style="18"/>
    <col min="13825" max="13825" width="4.42578125" style="18" customWidth="1"/>
    <col min="13826" max="13829" width="11.42578125" style="18"/>
    <col min="13830" max="13830" width="12.28515625" style="18" customWidth="1"/>
    <col min="13831" max="13832" width="11.42578125" style="18"/>
    <col min="13833" max="13833" width="10.42578125" style="18" customWidth="1"/>
    <col min="13834" max="14080" width="11.42578125" style="18"/>
    <col min="14081" max="14081" width="4.42578125" style="18" customWidth="1"/>
    <col min="14082" max="14085" width="11.42578125" style="18"/>
    <col min="14086" max="14086" width="12.28515625" style="18" customWidth="1"/>
    <col min="14087" max="14088" width="11.42578125" style="18"/>
    <col min="14089" max="14089" width="10.42578125" style="18" customWidth="1"/>
    <col min="14090" max="14336" width="11.42578125" style="18"/>
    <col min="14337" max="14337" width="4.42578125" style="18" customWidth="1"/>
    <col min="14338" max="14341" width="11.42578125" style="18"/>
    <col min="14342" max="14342" width="12.28515625" style="18" customWidth="1"/>
    <col min="14343" max="14344" width="11.42578125" style="18"/>
    <col min="14345" max="14345" width="10.42578125" style="18" customWidth="1"/>
    <col min="14346" max="14592" width="11.42578125" style="18"/>
    <col min="14593" max="14593" width="4.42578125" style="18" customWidth="1"/>
    <col min="14594" max="14597" width="11.42578125" style="18"/>
    <col min="14598" max="14598" width="12.28515625" style="18" customWidth="1"/>
    <col min="14599" max="14600" width="11.42578125" style="18"/>
    <col min="14601" max="14601" width="10.42578125" style="18" customWidth="1"/>
    <col min="14602" max="14848" width="11.42578125" style="18"/>
    <col min="14849" max="14849" width="4.42578125" style="18" customWidth="1"/>
    <col min="14850" max="14853" width="11.42578125" style="18"/>
    <col min="14854" max="14854" width="12.28515625" style="18" customWidth="1"/>
    <col min="14855" max="14856" width="11.42578125" style="18"/>
    <col min="14857" max="14857" width="10.42578125" style="18" customWidth="1"/>
    <col min="14858" max="15104" width="11.42578125" style="18"/>
    <col min="15105" max="15105" width="4.42578125" style="18" customWidth="1"/>
    <col min="15106" max="15109" width="11.42578125" style="18"/>
    <col min="15110" max="15110" width="12.28515625" style="18" customWidth="1"/>
    <col min="15111" max="15112" width="11.42578125" style="18"/>
    <col min="15113" max="15113" width="10.42578125" style="18" customWidth="1"/>
    <col min="15114" max="15360" width="11.42578125" style="18"/>
    <col min="15361" max="15361" width="4.42578125" style="18" customWidth="1"/>
    <col min="15362" max="15365" width="11.42578125" style="18"/>
    <col min="15366" max="15366" width="12.28515625" style="18" customWidth="1"/>
    <col min="15367" max="15368" width="11.42578125" style="18"/>
    <col min="15369" max="15369" width="10.42578125" style="18" customWidth="1"/>
    <col min="15370" max="15616" width="11.42578125" style="18"/>
    <col min="15617" max="15617" width="4.42578125" style="18" customWidth="1"/>
    <col min="15618" max="15621" width="11.42578125" style="18"/>
    <col min="15622" max="15622" width="12.28515625" style="18" customWidth="1"/>
    <col min="15623" max="15624" width="11.42578125" style="18"/>
    <col min="15625" max="15625" width="10.42578125" style="18" customWidth="1"/>
    <col min="15626" max="15872" width="11.42578125" style="18"/>
    <col min="15873" max="15873" width="4.42578125" style="18" customWidth="1"/>
    <col min="15874" max="15877" width="11.42578125" style="18"/>
    <col min="15878" max="15878" width="12.28515625" style="18" customWidth="1"/>
    <col min="15879" max="15880" width="11.42578125" style="18"/>
    <col min="15881" max="15881" width="10.42578125" style="18" customWidth="1"/>
    <col min="15882" max="16128" width="11.42578125" style="18"/>
    <col min="16129" max="16129" width="4.42578125" style="18" customWidth="1"/>
    <col min="16130" max="16133" width="11.42578125" style="18"/>
    <col min="16134" max="16134" width="12.28515625" style="18" customWidth="1"/>
    <col min="16135" max="16136" width="11.42578125" style="18"/>
    <col min="16137" max="16137" width="10.42578125" style="18" customWidth="1"/>
    <col min="16138" max="16384" width="11.42578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2.5"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91" t="s">
        <v>56</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15" customHeight="1" thickBot="1" x14ac:dyDescent="0.3">
      <c r="B11" s="28" t="s">
        <v>119</v>
      </c>
      <c r="C11" s="32"/>
      <c r="D11" s="30" t="s">
        <v>120</v>
      </c>
      <c r="E11" s="251"/>
      <c r="F11" s="251"/>
      <c r="G11" s="87" t="s">
        <v>15</v>
      </c>
      <c r="H11" s="29"/>
      <c r="I11" s="31"/>
    </row>
    <row r="12" spans="2:9" s="1" customFormat="1" x14ac:dyDescent="0.25">
      <c r="B12" s="252" t="s">
        <v>16</v>
      </c>
      <c r="C12" s="253"/>
      <c r="D12" s="253"/>
      <c r="E12" s="253"/>
      <c r="F12" s="253"/>
      <c r="G12" s="253"/>
      <c r="H12" s="256" t="s">
        <v>17</v>
      </c>
      <c r="I12" s="257"/>
    </row>
    <row r="13" spans="2:9" s="1" customFormat="1" ht="9.75" thickBot="1" x14ac:dyDescent="0.3">
      <c r="B13" s="254"/>
      <c r="C13" s="255"/>
      <c r="D13" s="255"/>
      <c r="E13" s="255"/>
      <c r="F13" s="255"/>
      <c r="G13" s="255"/>
      <c r="H13" s="258" t="s">
        <v>18</v>
      </c>
      <c r="I13" s="259"/>
    </row>
    <row r="14" spans="2:9" s="1" customFormat="1" ht="15" customHeight="1" x14ac:dyDescent="0.25">
      <c r="B14" s="303" t="s">
        <v>19</v>
      </c>
      <c r="C14" s="304"/>
      <c r="D14" s="304"/>
      <c r="E14" s="304"/>
      <c r="F14" s="304"/>
      <c r="G14" s="304"/>
      <c r="H14" s="262"/>
      <c r="I14" s="263"/>
    </row>
    <row r="15" spans="2:9" s="1" customFormat="1" ht="15" customHeight="1" x14ac:dyDescent="0.25">
      <c r="B15" s="268" t="s">
        <v>20</v>
      </c>
      <c r="C15" s="269"/>
      <c r="D15" s="269"/>
      <c r="E15" s="269"/>
      <c r="F15" s="269"/>
      <c r="G15" s="269"/>
      <c r="H15" s="248"/>
      <c r="I15" s="266"/>
    </row>
    <row r="16" spans="2:9" s="1" customFormat="1" ht="15" customHeight="1" x14ac:dyDescent="0.25">
      <c r="B16" s="268" t="s">
        <v>21</v>
      </c>
      <c r="C16" s="269"/>
      <c r="D16" s="269"/>
      <c r="E16" s="269"/>
      <c r="F16" s="269"/>
      <c r="G16" s="269"/>
      <c r="H16" s="248"/>
      <c r="I16" s="266"/>
    </row>
    <row r="17" spans="2:10" s="1" customFormat="1" ht="15" customHeight="1" x14ac:dyDescent="0.25">
      <c r="B17" s="268" t="s">
        <v>22</v>
      </c>
      <c r="C17" s="269"/>
      <c r="D17" s="269"/>
      <c r="E17" s="269"/>
      <c r="F17" s="269"/>
      <c r="G17" s="269"/>
      <c r="H17" s="248"/>
      <c r="I17" s="266"/>
    </row>
    <row r="18" spans="2:10" s="1" customFormat="1" ht="20.25" customHeight="1" x14ac:dyDescent="0.25">
      <c r="B18" s="268" t="s">
        <v>23</v>
      </c>
      <c r="C18" s="269"/>
      <c r="D18" s="269"/>
      <c r="E18" s="269"/>
      <c r="F18" s="269"/>
      <c r="G18" s="269"/>
      <c r="H18" s="248"/>
      <c r="I18" s="266"/>
    </row>
    <row r="19" spans="2:10" s="1" customFormat="1" ht="15" customHeight="1" x14ac:dyDescent="0.25">
      <c r="B19" s="268" t="s">
        <v>24</v>
      </c>
      <c r="C19" s="269"/>
      <c r="D19" s="269"/>
      <c r="E19" s="269"/>
      <c r="F19" s="269"/>
      <c r="G19" s="269"/>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26"/>
      <c r="I24" s="27"/>
      <c r="J24" s="1">
        <f t="shared" ref="J24:J29" si="0">IF(I24="no aplica","0",H24)</f>
        <v>0</v>
      </c>
    </row>
    <row r="25" spans="2:10" s="1" customFormat="1" ht="15" customHeight="1" x14ac:dyDescent="0.25">
      <c r="B25" s="276" t="s">
        <v>30</v>
      </c>
      <c r="C25" s="277"/>
      <c r="D25" s="277"/>
      <c r="E25" s="277"/>
      <c r="F25" s="277"/>
      <c r="G25" s="277"/>
      <c r="H25" s="26"/>
      <c r="I25" s="27"/>
      <c r="J25" s="1">
        <f t="shared" si="0"/>
        <v>0</v>
      </c>
    </row>
    <row r="26" spans="2:10" s="1" customFormat="1" ht="15" customHeight="1" x14ac:dyDescent="0.25">
      <c r="B26" s="276" t="s">
        <v>31</v>
      </c>
      <c r="C26" s="277"/>
      <c r="D26" s="277"/>
      <c r="E26" s="277"/>
      <c r="F26" s="277"/>
      <c r="G26" s="277"/>
      <c r="H26" s="26"/>
      <c r="I26" s="27"/>
      <c r="J26" s="1">
        <f t="shared" si="0"/>
        <v>0</v>
      </c>
    </row>
    <row r="27" spans="2:10" s="1" customFormat="1" ht="15" customHeight="1" x14ac:dyDescent="0.25">
      <c r="B27" s="276" t="s">
        <v>32</v>
      </c>
      <c r="C27" s="277"/>
      <c r="D27" s="277"/>
      <c r="E27" s="277"/>
      <c r="F27" s="277"/>
      <c r="G27" s="277"/>
      <c r="H27" s="26"/>
      <c r="I27" s="27"/>
      <c r="J27" s="1">
        <f t="shared" si="0"/>
        <v>0</v>
      </c>
    </row>
    <row r="28" spans="2:10" s="1" customFormat="1" ht="15" customHeight="1" x14ac:dyDescent="0.25">
      <c r="B28" s="276" t="s">
        <v>33</v>
      </c>
      <c r="C28" s="277"/>
      <c r="D28" s="277"/>
      <c r="E28" s="277"/>
      <c r="F28" s="277"/>
      <c r="G28" s="277"/>
      <c r="H28" s="26"/>
      <c r="I28" s="27"/>
      <c r="J28" s="1">
        <f t="shared" si="0"/>
        <v>0</v>
      </c>
    </row>
    <row r="29" spans="2:10" s="1" customFormat="1" ht="15" customHeight="1" thickBot="1" x14ac:dyDescent="0.3">
      <c r="B29" s="278" t="s">
        <v>34</v>
      </c>
      <c r="C29" s="279"/>
      <c r="D29" s="279"/>
      <c r="E29" s="279"/>
      <c r="F29" s="279"/>
      <c r="G29" s="279"/>
      <c r="H29" s="26"/>
      <c r="I29" s="27"/>
      <c r="J29" s="1">
        <f t="shared" si="0"/>
        <v>0</v>
      </c>
    </row>
    <row r="30" spans="2:10" s="1" customFormat="1" ht="17.25" customHeight="1" thickBot="1" x14ac:dyDescent="0.3">
      <c r="B30" s="267" t="s">
        <v>117</v>
      </c>
      <c r="C30" s="267"/>
      <c r="D30" s="267"/>
      <c r="E30" s="267"/>
      <c r="F30" s="267"/>
      <c r="G30" s="12" t="s">
        <v>35</v>
      </c>
      <c r="H30" s="13">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26"/>
      <c r="I33" s="27"/>
      <c r="J33" s="1">
        <f t="shared" ref="J33:J37" si="1">IF(I33="no aplica","0",H33)</f>
        <v>0</v>
      </c>
    </row>
    <row r="34" spans="2:10" s="1" customFormat="1" ht="15" customHeight="1" x14ac:dyDescent="0.25">
      <c r="B34" s="276" t="s">
        <v>38</v>
      </c>
      <c r="C34" s="277"/>
      <c r="D34" s="277"/>
      <c r="E34" s="277"/>
      <c r="F34" s="277"/>
      <c r="G34" s="277"/>
      <c r="H34" s="26"/>
      <c r="I34" s="27"/>
      <c r="J34" s="1">
        <f t="shared" si="1"/>
        <v>0</v>
      </c>
    </row>
    <row r="35" spans="2:10" s="1" customFormat="1" ht="15" customHeight="1" x14ac:dyDescent="0.25">
      <c r="B35" s="276" t="s">
        <v>39</v>
      </c>
      <c r="C35" s="277"/>
      <c r="D35" s="277"/>
      <c r="E35" s="277"/>
      <c r="F35" s="277"/>
      <c r="G35" s="277"/>
      <c r="H35" s="26"/>
      <c r="I35" s="27"/>
      <c r="J35" s="1">
        <f t="shared" si="1"/>
        <v>0</v>
      </c>
    </row>
    <row r="36" spans="2:10" s="1" customFormat="1" ht="15" customHeight="1" x14ac:dyDescent="0.25">
      <c r="B36" s="276" t="s">
        <v>40</v>
      </c>
      <c r="C36" s="277"/>
      <c r="D36" s="277"/>
      <c r="E36" s="277"/>
      <c r="F36" s="277"/>
      <c r="G36" s="277"/>
      <c r="H36" s="26"/>
      <c r="I36" s="27"/>
      <c r="J36" s="1">
        <f t="shared" si="1"/>
        <v>0</v>
      </c>
    </row>
    <row r="37" spans="2:10" s="1" customFormat="1" ht="15" customHeight="1" thickBot="1" x14ac:dyDescent="0.3">
      <c r="B37" s="278" t="s">
        <v>41</v>
      </c>
      <c r="C37" s="279"/>
      <c r="D37" s="279"/>
      <c r="E37" s="279"/>
      <c r="F37" s="279"/>
      <c r="G37" s="279"/>
      <c r="H37" s="26"/>
      <c r="I37" s="27"/>
      <c r="J37" s="1">
        <f t="shared" si="1"/>
        <v>0</v>
      </c>
    </row>
    <row r="38" spans="2:10" s="1" customFormat="1" ht="18" customHeight="1" thickBot="1" x14ac:dyDescent="0.3">
      <c r="B38" s="267" t="s">
        <v>118</v>
      </c>
      <c r="C38" s="267"/>
      <c r="D38" s="267"/>
      <c r="E38" s="267"/>
      <c r="F38" s="267"/>
      <c r="G38" s="12" t="s">
        <v>42</v>
      </c>
      <c r="H38" s="13">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301">
        <f>H30*0.7+H38*0.3</f>
        <v>0</v>
      </c>
      <c r="I40" s="302"/>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x14:formula1>
            <xm:f>Datos!$B$2:$B$51</xm:f>
          </x14:formula1>
          <xm:sqref>C9:E9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J49"/>
  <sheetViews>
    <sheetView zoomScale="145" zoomScaleNormal="145" workbookViewId="0">
      <selection activeCell="D3" sqref="D3:I3"/>
    </sheetView>
  </sheetViews>
  <sheetFormatPr baseColWidth="10" defaultRowHeight="9" x14ac:dyDescent="0.15"/>
  <cols>
    <col min="1" max="1" width="4.42578125" style="18" customWidth="1"/>
    <col min="2" max="4" width="11.42578125" style="18"/>
    <col min="5" max="5" width="11.85546875" style="18" customWidth="1"/>
    <col min="6" max="6" width="12.28515625" style="18" customWidth="1"/>
    <col min="7" max="8" width="11.42578125" style="18"/>
    <col min="9" max="9" width="10.42578125" style="18" customWidth="1"/>
    <col min="10" max="10" width="11.42578125" style="18" hidden="1" customWidth="1"/>
    <col min="11" max="256" width="11.42578125" style="18"/>
    <col min="257" max="257" width="4.42578125" style="18" customWidth="1"/>
    <col min="258" max="261" width="11.42578125" style="18"/>
    <col min="262" max="262" width="12.28515625" style="18" customWidth="1"/>
    <col min="263" max="264" width="11.42578125" style="18"/>
    <col min="265" max="265" width="10.42578125" style="18" customWidth="1"/>
    <col min="266" max="512" width="11.42578125" style="18"/>
    <col min="513" max="513" width="4.42578125" style="18" customWidth="1"/>
    <col min="514" max="517" width="11.42578125" style="18"/>
    <col min="518" max="518" width="12.28515625" style="18" customWidth="1"/>
    <col min="519" max="520" width="11.42578125" style="18"/>
    <col min="521" max="521" width="10.42578125" style="18" customWidth="1"/>
    <col min="522" max="768" width="11.42578125" style="18"/>
    <col min="769" max="769" width="4.42578125" style="18" customWidth="1"/>
    <col min="770" max="773" width="11.42578125" style="18"/>
    <col min="774" max="774" width="12.28515625" style="18" customWidth="1"/>
    <col min="775" max="776" width="11.42578125" style="18"/>
    <col min="777" max="777" width="10.42578125" style="18" customWidth="1"/>
    <col min="778" max="1024" width="11.42578125" style="18"/>
    <col min="1025" max="1025" width="4.42578125" style="18" customWidth="1"/>
    <col min="1026" max="1029" width="11.42578125" style="18"/>
    <col min="1030" max="1030" width="12.28515625" style="18" customWidth="1"/>
    <col min="1031" max="1032" width="11.42578125" style="18"/>
    <col min="1033" max="1033" width="10.42578125" style="18" customWidth="1"/>
    <col min="1034" max="1280" width="11.42578125" style="18"/>
    <col min="1281" max="1281" width="4.42578125" style="18" customWidth="1"/>
    <col min="1282" max="1285" width="11.42578125" style="18"/>
    <col min="1286" max="1286" width="12.28515625" style="18" customWidth="1"/>
    <col min="1287" max="1288" width="11.42578125" style="18"/>
    <col min="1289" max="1289" width="10.42578125" style="18" customWidth="1"/>
    <col min="1290" max="1536" width="11.42578125" style="18"/>
    <col min="1537" max="1537" width="4.42578125" style="18" customWidth="1"/>
    <col min="1538" max="1541" width="11.42578125" style="18"/>
    <col min="1542" max="1542" width="12.28515625" style="18" customWidth="1"/>
    <col min="1543" max="1544" width="11.42578125" style="18"/>
    <col min="1545" max="1545" width="10.42578125" style="18" customWidth="1"/>
    <col min="1546" max="1792" width="11.42578125" style="18"/>
    <col min="1793" max="1793" width="4.42578125" style="18" customWidth="1"/>
    <col min="1794" max="1797" width="11.42578125" style="18"/>
    <col min="1798" max="1798" width="12.28515625" style="18" customWidth="1"/>
    <col min="1799" max="1800" width="11.42578125" style="18"/>
    <col min="1801" max="1801" width="10.42578125" style="18" customWidth="1"/>
    <col min="1802" max="2048" width="11.42578125" style="18"/>
    <col min="2049" max="2049" width="4.42578125" style="18" customWidth="1"/>
    <col min="2050" max="2053" width="11.42578125" style="18"/>
    <col min="2054" max="2054" width="12.28515625" style="18" customWidth="1"/>
    <col min="2055" max="2056" width="11.42578125" style="18"/>
    <col min="2057" max="2057" width="10.42578125" style="18" customWidth="1"/>
    <col min="2058" max="2304" width="11.42578125" style="18"/>
    <col min="2305" max="2305" width="4.42578125" style="18" customWidth="1"/>
    <col min="2306" max="2309" width="11.42578125" style="18"/>
    <col min="2310" max="2310" width="12.28515625" style="18" customWidth="1"/>
    <col min="2311" max="2312" width="11.42578125" style="18"/>
    <col min="2313" max="2313" width="10.42578125" style="18" customWidth="1"/>
    <col min="2314" max="2560" width="11.42578125" style="18"/>
    <col min="2561" max="2561" width="4.42578125" style="18" customWidth="1"/>
    <col min="2562" max="2565" width="11.42578125" style="18"/>
    <col min="2566" max="2566" width="12.28515625" style="18" customWidth="1"/>
    <col min="2567" max="2568" width="11.42578125" style="18"/>
    <col min="2569" max="2569" width="10.42578125" style="18" customWidth="1"/>
    <col min="2570" max="2816" width="11.42578125" style="18"/>
    <col min="2817" max="2817" width="4.42578125" style="18" customWidth="1"/>
    <col min="2818" max="2821" width="11.42578125" style="18"/>
    <col min="2822" max="2822" width="12.28515625" style="18" customWidth="1"/>
    <col min="2823" max="2824" width="11.42578125" style="18"/>
    <col min="2825" max="2825" width="10.42578125" style="18" customWidth="1"/>
    <col min="2826" max="3072" width="11.42578125" style="18"/>
    <col min="3073" max="3073" width="4.42578125" style="18" customWidth="1"/>
    <col min="3074" max="3077" width="11.42578125" style="18"/>
    <col min="3078" max="3078" width="12.28515625" style="18" customWidth="1"/>
    <col min="3079" max="3080" width="11.42578125" style="18"/>
    <col min="3081" max="3081" width="10.42578125" style="18" customWidth="1"/>
    <col min="3082" max="3328" width="11.42578125" style="18"/>
    <col min="3329" max="3329" width="4.42578125" style="18" customWidth="1"/>
    <col min="3330" max="3333" width="11.42578125" style="18"/>
    <col min="3334" max="3334" width="12.28515625" style="18" customWidth="1"/>
    <col min="3335" max="3336" width="11.42578125" style="18"/>
    <col min="3337" max="3337" width="10.42578125" style="18" customWidth="1"/>
    <col min="3338" max="3584" width="11.42578125" style="18"/>
    <col min="3585" max="3585" width="4.42578125" style="18" customWidth="1"/>
    <col min="3586" max="3589" width="11.42578125" style="18"/>
    <col min="3590" max="3590" width="12.28515625" style="18" customWidth="1"/>
    <col min="3591" max="3592" width="11.42578125" style="18"/>
    <col min="3593" max="3593" width="10.42578125" style="18" customWidth="1"/>
    <col min="3594" max="3840" width="11.42578125" style="18"/>
    <col min="3841" max="3841" width="4.42578125" style="18" customWidth="1"/>
    <col min="3842" max="3845" width="11.42578125" style="18"/>
    <col min="3846" max="3846" width="12.28515625" style="18" customWidth="1"/>
    <col min="3847" max="3848" width="11.42578125" style="18"/>
    <col min="3849" max="3849" width="10.42578125" style="18" customWidth="1"/>
    <col min="3850" max="4096" width="11.42578125" style="18"/>
    <col min="4097" max="4097" width="4.42578125" style="18" customWidth="1"/>
    <col min="4098" max="4101" width="11.42578125" style="18"/>
    <col min="4102" max="4102" width="12.28515625" style="18" customWidth="1"/>
    <col min="4103" max="4104" width="11.42578125" style="18"/>
    <col min="4105" max="4105" width="10.42578125" style="18" customWidth="1"/>
    <col min="4106" max="4352" width="11.42578125" style="18"/>
    <col min="4353" max="4353" width="4.42578125" style="18" customWidth="1"/>
    <col min="4354" max="4357" width="11.42578125" style="18"/>
    <col min="4358" max="4358" width="12.28515625" style="18" customWidth="1"/>
    <col min="4359" max="4360" width="11.42578125" style="18"/>
    <col min="4361" max="4361" width="10.42578125" style="18" customWidth="1"/>
    <col min="4362" max="4608" width="11.42578125" style="18"/>
    <col min="4609" max="4609" width="4.42578125" style="18" customWidth="1"/>
    <col min="4610" max="4613" width="11.42578125" style="18"/>
    <col min="4614" max="4614" width="12.28515625" style="18" customWidth="1"/>
    <col min="4615" max="4616" width="11.42578125" style="18"/>
    <col min="4617" max="4617" width="10.42578125" style="18" customWidth="1"/>
    <col min="4618" max="4864" width="11.42578125" style="18"/>
    <col min="4865" max="4865" width="4.42578125" style="18" customWidth="1"/>
    <col min="4866" max="4869" width="11.42578125" style="18"/>
    <col min="4870" max="4870" width="12.28515625" style="18" customWidth="1"/>
    <col min="4871" max="4872" width="11.42578125" style="18"/>
    <col min="4873" max="4873" width="10.42578125" style="18" customWidth="1"/>
    <col min="4874" max="5120" width="11.42578125" style="18"/>
    <col min="5121" max="5121" width="4.42578125" style="18" customWidth="1"/>
    <col min="5122" max="5125" width="11.42578125" style="18"/>
    <col min="5126" max="5126" width="12.28515625" style="18" customWidth="1"/>
    <col min="5127" max="5128" width="11.42578125" style="18"/>
    <col min="5129" max="5129" width="10.42578125" style="18" customWidth="1"/>
    <col min="5130" max="5376" width="11.42578125" style="18"/>
    <col min="5377" max="5377" width="4.42578125" style="18" customWidth="1"/>
    <col min="5378" max="5381" width="11.42578125" style="18"/>
    <col min="5382" max="5382" width="12.28515625" style="18" customWidth="1"/>
    <col min="5383" max="5384" width="11.42578125" style="18"/>
    <col min="5385" max="5385" width="10.42578125" style="18" customWidth="1"/>
    <col min="5386" max="5632" width="11.42578125" style="18"/>
    <col min="5633" max="5633" width="4.42578125" style="18" customWidth="1"/>
    <col min="5634" max="5637" width="11.42578125" style="18"/>
    <col min="5638" max="5638" width="12.28515625" style="18" customWidth="1"/>
    <col min="5639" max="5640" width="11.42578125" style="18"/>
    <col min="5641" max="5641" width="10.42578125" style="18" customWidth="1"/>
    <col min="5642" max="5888" width="11.42578125" style="18"/>
    <col min="5889" max="5889" width="4.42578125" style="18" customWidth="1"/>
    <col min="5890" max="5893" width="11.42578125" style="18"/>
    <col min="5894" max="5894" width="12.28515625" style="18" customWidth="1"/>
    <col min="5895" max="5896" width="11.42578125" style="18"/>
    <col min="5897" max="5897" width="10.42578125" style="18" customWidth="1"/>
    <col min="5898" max="6144" width="11.42578125" style="18"/>
    <col min="6145" max="6145" width="4.42578125" style="18" customWidth="1"/>
    <col min="6146" max="6149" width="11.42578125" style="18"/>
    <col min="6150" max="6150" width="12.28515625" style="18" customWidth="1"/>
    <col min="6151" max="6152" width="11.42578125" style="18"/>
    <col min="6153" max="6153" width="10.42578125" style="18" customWidth="1"/>
    <col min="6154" max="6400" width="11.42578125" style="18"/>
    <col min="6401" max="6401" width="4.42578125" style="18" customWidth="1"/>
    <col min="6402" max="6405" width="11.42578125" style="18"/>
    <col min="6406" max="6406" width="12.28515625" style="18" customWidth="1"/>
    <col min="6407" max="6408" width="11.42578125" style="18"/>
    <col min="6409" max="6409" width="10.42578125" style="18" customWidth="1"/>
    <col min="6410" max="6656" width="11.42578125" style="18"/>
    <col min="6657" max="6657" width="4.42578125" style="18" customWidth="1"/>
    <col min="6658" max="6661" width="11.42578125" style="18"/>
    <col min="6662" max="6662" width="12.28515625" style="18" customWidth="1"/>
    <col min="6663" max="6664" width="11.42578125" style="18"/>
    <col min="6665" max="6665" width="10.42578125" style="18" customWidth="1"/>
    <col min="6666" max="6912" width="11.42578125" style="18"/>
    <col min="6913" max="6913" width="4.42578125" style="18" customWidth="1"/>
    <col min="6914" max="6917" width="11.42578125" style="18"/>
    <col min="6918" max="6918" width="12.28515625" style="18" customWidth="1"/>
    <col min="6919" max="6920" width="11.42578125" style="18"/>
    <col min="6921" max="6921" width="10.42578125" style="18" customWidth="1"/>
    <col min="6922" max="7168" width="11.42578125" style="18"/>
    <col min="7169" max="7169" width="4.42578125" style="18" customWidth="1"/>
    <col min="7170" max="7173" width="11.42578125" style="18"/>
    <col min="7174" max="7174" width="12.28515625" style="18" customWidth="1"/>
    <col min="7175" max="7176" width="11.42578125" style="18"/>
    <col min="7177" max="7177" width="10.42578125" style="18" customWidth="1"/>
    <col min="7178" max="7424" width="11.42578125" style="18"/>
    <col min="7425" max="7425" width="4.42578125" style="18" customWidth="1"/>
    <col min="7426" max="7429" width="11.42578125" style="18"/>
    <col min="7430" max="7430" width="12.28515625" style="18" customWidth="1"/>
    <col min="7431" max="7432" width="11.42578125" style="18"/>
    <col min="7433" max="7433" width="10.42578125" style="18" customWidth="1"/>
    <col min="7434" max="7680" width="11.42578125" style="18"/>
    <col min="7681" max="7681" width="4.42578125" style="18" customWidth="1"/>
    <col min="7682" max="7685" width="11.42578125" style="18"/>
    <col min="7686" max="7686" width="12.28515625" style="18" customWidth="1"/>
    <col min="7687" max="7688" width="11.42578125" style="18"/>
    <col min="7689" max="7689" width="10.42578125" style="18" customWidth="1"/>
    <col min="7690" max="7936" width="11.42578125" style="18"/>
    <col min="7937" max="7937" width="4.42578125" style="18" customWidth="1"/>
    <col min="7938" max="7941" width="11.42578125" style="18"/>
    <col min="7942" max="7942" width="12.28515625" style="18" customWidth="1"/>
    <col min="7943" max="7944" width="11.42578125" style="18"/>
    <col min="7945" max="7945" width="10.42578125" style="18" customWidth="1"/>
    <col min="7946" max="8192" width="11.42578125" style="18"/>
    <col min="8193" max="8193" width="4.42578125" style="18" customWidth="1"/>
    <col min="8194" max="8197" width="11.42578125" style="18"/>
    <col min="8198" max="8198" width="12.28515625" style="18" customWidth="1"/>
    <col min="8199" max="8200" width="11.42578125" style="18"/>
    <col min="8201" max="8201" width="10.42578125" style="18" customWidth="1"/>
    <col min="8202" max="8448" width="11.42578125" style="18"/>
    <col min="8449" max="8449" width="4.42578125" style="18" customWidth="1"/>
    <col min="8450" max="8453" width="11.42578125" style="18"/>
    <col min="8454" max="8454" width="12.28515625" style="18" customWidth="1"/>
    <col min="8455" max="8456" width="11.42578125" style="18"/>
    <col min="8457" max="8457" width="10.42578125" style="18" customWidth="1"/>
    <col min="8458" max="8704" width="11.42578125" style="18"/>
    <col min="8705" max="8705" width="4.42578125" style="18" customWidth="1"/>
    <col min="8706" max="8709" width="11.42578125" style="18"/>
    <col min="8710" max="8710" width="12.28515625" style="18" customWidth="1"/>
    <col min="8711" max="8712" width="11.42578125" style="18"/>
    <col min="8713" max="8713" width="10.42578125" style="18" customWidth="1"/>
    <col min="8714" max="8960" width="11.42578125" style="18"/>
    <col min="8961" max="8961" width="4.42578125" style="18" customWidth="1"/>
    <col min="8962" max="8965" width="11.42578125" style="18"/>
    <col min="8966" max="8966" width="12.28515625" style="18" customWidth="1"/>
    <col min="8967" max="8968" width="11.42578125" style="18"/>
    <col min="8969" max="8969" width="10.42578125" style="18" customWidth="1"/>
    <col min="8970" max="9216" width="11.42578125" style="18"/>
    <col min="9217" max="9217" width="4.42578125" style="18" customWidth="1"/>
    <col min="9218" max="9221" width="11.42578125" style="18"/>
    <col min="9222" max="9222" width="12.28515625" style="18" customWidth="1"/>
    <col min="9223" max="9224" width="11.42578125" style="18"/>
    <col min="9225" max="9225" width="10.42578125" style="18" customWidth="1"/>
    <col min="9226" max="9472" width="11.42578125" style="18"/>
    <col min="9473" max="9473" width="4.42578125" style="18" customWidth="1"/>
    <col min="9474" max="9477" width="11.42578125" style="18"/>
    <col min="9478" max="9478" width="12.28515625" style="18" customWidth="1"/>
    <col min="9479" max="9480" width="11.42578125" style="18"/>
    <col min="9481" max="9481" width="10.42578125" style="18" customWidth="1"/>
    <col min="9482" max="9728" width="11.42578125" style="18"/>
    <col min="9729" max="9729" width="4.42578125" style="18" customWidth="1"/>
    <col min="9730" max="9733" width="11.42578125" style="18"/>
    <col min="9734" max="9734" width="12.28515625" style="18" customWidth="1"/>
    <col min="9735" max="9736" width="11.42578125" style="18"/>
    <col min="9737" max="9737" width="10.42578125" style="18" customWidth="1"/>
    <col min="9738" max="9984" width="11.42578125" style="18"/>
    <col min="9985" max="9985" width="4.42578125" style="18" customWidth="1"/>
    <col min="9986" max="9989" width="11.42578125" style="18"/>
    <col min="9990" max="9990" width="12.28515625" style="18" customWidth="1"/>
    <col min="9991" max="9992" width="11.42578125" style="18"/>
    <col min="9993" max="9993" width="10.42578125" style="18" customWidth="1"/>
    <col min="9994" max="10240" width="11.42578125" style="18"/>
    <col min="10241" max="10241" width="4.42578125" style="18" customWidth="1"/>
    <col min="10242" max="10245" width="11.42578125" style="18"/>
    <col min="10246" max="10246" width="12.28515625" style="18" customWidth="1"/>
    <col min="10247" max="10248" width="11.42578125" style="18"/>
    <col min="10249" max="10249" width="10.42578125" style="18" customWidth="1"/>
    <col min="10250" max="10496" width="11.42578125" style="18"/>
    <col min="10497" max="10497" width="4.42578125" style="18" customWidth="1"/>
    <col min="10498" max="10501" width="11.42578125" style="18"/>
    <col min="10502" max="10502" width="12.28515625" style="18" customWidth="1"/>
    <col min="10503" max="10504" width="11.42578125" style="18"/>
    <col min="10505" max="10505" width="10.42578125" style="18" customWidth="1"/>
    <col min="10506" max="10752" width="11.42578125" style="18"/>
    <col min="10753" max="10753" width="4.42578125" style="18" customWidth="1"/>
    <col min="10754" max="10757" width="11.42578125" style="18"/>
    <col min="10758" max="10758" width="12.28515625" style="18" customWidth="1"/>
    <col min="10759" max="10760" width="11.42578125" style="18"/>
    <col min="10761" max="10761" width="10.42578125" style="18" customWidth="1"/>
    <col min="10762" max="11008" width="11.42578125" style="18"/>
    <col min="11009" max="11009" width="4.42578125" style="18" customWidth="1"/>
    <col min="11010" max="11013" width="11.42578125" style="18"/>
    <col min="11014" max="11014" width="12.28515625" style="18" customWidth="1"/>
    <col min="11015" max="11016" width="11.42578125" style="18"/>
    <col min="11017" max="11017" width="10.42578125" style="18" customWidth="1"/>
    <col min="11018" max="11264" width="11.42578125" style="18"/>
    <col min="11265" max="11265" width="4.42578125" style="18" customWidth="1"/>
    <col min="11266" max="11269" width="11.42578125" style="18"/>
    <col min="11270" max="11270" width="12.28515625" style="18" customWidth="1"/>
    <col min="11271" max="11272" width="11.42578125" style="18"/>
    <col min="11273" max="11273" width="10.42578125" style="18" customWidth="1"/>
    <col min="11274" max="11520" width="11.42578125" style="18"/>
    <col min="11521" max="11521" width="4.42578125" style="18" customWidth="1"/>
    <col min="11522" max="11525" width="11.42578125" style="18"/>
    <col min="11526" max="11526" width="12.28515625" style="18" customWidth="1"/>
    <col min="11527" max="11528" width="11.42578125" style="18"/>
    <col min="11529" max="11529" width="10.42578125" style="18" customWidth="1"/>
    <col min="11530" max="11776" width="11.42578125" style="18"/>
    <col min="11777" max="11777" width="4.42578125" style="18" customWidth="1"/>
    <col min="11778" max="11781" width="11.42578125" style="18"/>
    <col min="11782" max="11782" width="12.28515625" style="18" customWidth="1"/>
    <col min="11783" max="11784" width="11.42578125" style="18"/>
    <col min="11785" max="11785" width="10.42578125" style="18" customWidth="1"/>
    <col min="11786" max="12032" width="11.42578125" style="18"/>
    <col min="12033" max="12033" width="4.42578125" style="18" customWidth="1"/>
    <col min="12034" max="12037" width="11.42578125" style="18"/>
    <col min="12038" max="12038" width="12.28515625" style="18" customWidth="1"/>
    <col min="12039" max="12040" width="11.42578125" style="18"/>
    <col min="12041" max="12041" width="10.42578125" style="18" customWidth="1"/>
    <col min="12042" max="12288" width="11.42578125" style="18"/>
    <col min="12289" max="12289" width="4.42578125" style="18" customWidth="1"/>
    <col min="12290" max="12293" width="11.42578125" style="18"/>
    <col min="12294" max="12294" width="12.28515625" style="18" customWidth="1"/>
    <col min="12295" max="12296" width="11.42578125" style="18"/>
    <col min="12297" max="12297" width="10.42578125" style="18" customWidth="1"/>
    <col min="12298" max="12544" width="11.42578125" style="18"/>
    <col min="12545" max="12545" width="4.42578125" style="18" customWidth="1"/>
    <col min="12546" max="12549" width="11.42578125" style="18"/>
    <col min="12550" max="12550" width="12.28515625" style="18" customWidth="1"/>
    <col min="12551" max="12552" width="11.42578125" style="18"/>
    <col min="12553" max="12553" width="10.42578125" style="18" customWidth="1"/>
    <col min="12554" max="12800" width="11.42578125" style="18"/>
    <col min="12801" max="12801" width="4.42578125" style="18" customWidth="1"/>
    <col min="12802" max="12805" width="11.42578125" style="18"/>
    <col min="12806" max="12806" width="12.28515625" style="18" customWidth="1"/>
    <col min="12807" max="12808" width="11.42578125" style="18"/>
    <col min="12809" max="12809" width="10.42578125" style="18" customWidth="1"/>
    <col min="12810" max="13056" width="11.42578125" style="18"/>
    <col min="13057" max="13057" width="4.42578125" style="18" customWidth="1"/>
    <col min="13058" max="13061" width="11.42578125" style="18"/>
    <col min="13062" max="13062" width="12.28515625" style="18" customWidth="1"/>
    <col min="13063" max="13064" width="11.42578125" style="18"/>
    <col min="13065" max="13065" width="10.42578125" style="18" customWidth="1"/>
    <col min="13066" max="13312" width="11.42578125" style="18"/>
    <col min="13313" max="13313" width="4.42578125" style="18" customWidth="1"/>
    <col min="13314" max="13317" width="11.42578125" style="18"/>
    <col min="13318" max="13318" width="12.28515625" style="18" customWidth="1"/>
    <col min="13319" max="13320" width="11.42578125" style="18"/>
    <col min="13321" max="13321" width="10.42578125" style="18" customWidth="1"/>
    <col min="13322" max="13568" width="11.42578125" style="18"/>
    <col min="13569" max="13569" width="4.42578125" style="18" customWidth="1"/>
    <col min="13570" max="13573" width="11.42578125" style="18"/>
    <col min="13574" max="13574" width="12.28515625" style="18" customWidth="1"/>
    <col min="13575" max="13576" width="11.42578125" style="18"/>
    <col min="13577" max="13577" width="10.42578125" style="18" customWidth="1"/>
    <col min="13578" max="13824" width="11.42578125" style="18"/>
    <col min="13825" max="13825" width="4.42578125" style="18" customWidth="1"/>
    <col min="13826" max="13829" width="11.42578125" style="18"/>
    <col min="13830" max="13830" width="12.28515625" style="18" customWidth="1"/>
    <col min="13831" max="13832" width="11.42578125" style="18"/>
    <col min="13833" max="13833" width="10.42578125" style="18" customWidth="1"/>
    <col min="13834" max="14080" width="11.42578125" style="18"/>
    <col min="14081" max="14081" width="4.42578125" style="18" customWidth="1"/>
    <col min="14082" max="14085" width="11.42578125" style="18"/>
    <col min="14086" max="14086" width="12.28515625" style="18" customWidth="1"/>
    <col min="14087" max="14088" width="11.42578125" style="18"/>
    <col min="14089" max="14089" width="10.42578125" style="18" customWidth="1"/>
    <col min="14090" max="14336" width="11.42578125" style="18"/>
    <col min="14337" max="14337" width="4.42578125" style="18" customWidth="1"/>
    <col min="14338" max="14341" width="11.42578125" style="18"/>
    <col min="14342" max="14342" width="12.28515625" style="18" customWidth="1"/>
    <col min="14343" max="14344" width="11.42578125" style="18"/>
    <col min="14345" max="14345" width="10.42578125" style="18" customWidth="1"/>
    <col min="14346" max="14592" width="11.42578125" style="18"/>
    <col min="14593" max="14593" width="4.42578125" style="18" customWidth="1"/>
    <col min="14594" max="14597" width="11.42578125" style="18"/>
    <col min="14598" max="14598" width="12.28515625" style="18" customWidth="1"/>
    <col min="14599" max="14600" width="11.42578125" style="18"/>
    <col min="14601" max="14601" width="10.42578125" style="18" customWidth="1"/>
    <col min="14602" max="14848" width="11.42578125" style="18"/>
    <col min="14849" max="14849" width="4.42578125" style="18" customWidth="1"/>
    <col min="14850" max="14853" width="11.42578125" style="18"/>
    <col min="14854" max="14854" width="12.28515625" style="18" customWidth="1"/>
    <col min="14855" max="14856" width="11.42578125" style="18"/>
    <col min="14857" max="14857" width="10.42578125" style="18" customWidth="1"/>
    <col min="14858" max="15104" width="11.42578125" style="18"/>
    <col min="15105" max="15105" width="4.42578125" style="18" customWidth="1"/>
    <col min="15106" max="15109" width="11.42578125" style="18"/>
    <col min="15110" max="15110" width="12.28515625" style="18" customWidth="1"/>
    <col min="15111" max="15112" width="11.42578125" style="18"/>
    <col min="15113" max="15113" width="10.42578125" style="18" customWidth="1"/>
    <col min="15114" max="15360" width="11.42578125" style="18"/>
    <col min="15361" max="15361" width="4.42578125" style="18" customWidth="1"/>
    <col min="15362" max="15365" width="11.42578125" style="18"/>
    <col min="15366" max="15366" width="12.28515625" style="18" customWidth="1"/>
    <col min="15367" max="15368" width="11.42578125" style="18"/>
    <col min="15369" max="15369" width="10.42578125" style="18" customWidth="1"/>
    <col min="15370" max="15616" width="11.42578125" style="18"/>
    <col min="15617" max="15617" width="4.42578125" style="18" customWidth="1"/>
    <col min="15618" max="15621" width="11.42578125" style="18"/>
    <col min="15622" max="15622" width="12.28515625" style="18" customWidth="1"/>
    <col min="15623" max="15624" width="11.42578125" style="18"/>
    <col min="15625" max="15625" width="10.42578125" style="18" customWidth="1"/>
    <col min="15626" max="15872" width="11.42578125" style="18"/>
    <col min="15873" max="15873" width="4.42578125" style="18" customWidth="1"/>
    <col min="15874" max="15877" width="11.42578125" style="18"/>
    <col min="15878" max="15878" width="12.28515625" style="18" customWidth="1"/>
    <col min="15879" max="15880" width="11.42578125" style="18"/>
    <col min="15881" max="15881" width="10.42578125" style="18" customWidth="1"/>
    <col min="15882" max="16128" width="11.42578125" style="18"/>
    <col min="16129" max="16129" width="4.42578125" style="18" customWidth="1"/>
    <col min="16130" max="16133" width="11.42578125" style="18"/>
    <col min="16134" max="16134" width="12.28515625" style="18" customWidth="1"/>
    <col min="16135" max="16136" width="11.42578125" style="18"/>
    <col min="16137" max="16137" width="10.42578125" style="18" customWidth="1"/>
    <col min="16138" max="16384" width="11.42578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91" t="s">
        <v>56</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15" customHeight="1" thickBot="1" x14ac:dyDescent="0.3">
      <c r="B11" s="28" t="s">
        <v>119</v>
      </c>
      <c r="C11" s="32"/>
      <c r="D11" s="30" t="s">
        <v>120</v>
      </c>
      <c r="E11" s="251"/>
      <c r="F11" s="251"/>
      <c r="G11" s="87" t="s">
        <v>15</v>
      </c>
      <c r="H11" s="29"/>
      <c r="I11" s="31"/>
    </row>
    <row r="12" spans="2:9" s="1" customFormat="1" x14ac:dyDescent="0.25">
      <c r="B12" s="252" t="s">
        <v>16</v>
      </c>
      <c r="C12" s="253"/>
      <c r="D12" s="253"/>
      <c r="E12" s="253"/>
      <c r="F12" s="253"/>
      <c r="G12" s="253"/>
      <c r="H12" s="256" t="s">
        <v>17</v>
      </c>
      <c r="I12" s="257"/>
    </row>
    <row r="13" spans="2:9" s="1" customFormat="1" ht="9.75" thickBot="1" x14ac:dyDescent="0.3">
      <c r="B13" s="254"/>
      <c r="C13" s="255"/>
      <c r="D13" s="255"/>
      <c r="E13" s="255"/>
      <c r="F13" s="255"/>
      <c r="G13" s="255"/>
      <c r="H13" s="258" t="s">
        <v>18</v>
      </c>
      <c r="I13" s="259"/>
    </row>
    <row r="14" spans="2:9" s="1" customFormat="1" ht="15" customHeight="1" x14ac:dyDescent="0.25">
      <c r="B14" s="303" t="s">
        <v>19</v>
      </c>
      <c r="C14" s="304"/>
      <c r="D14" s="304"/>
      <c r="E14" s="304"/>
      <c r="F14" s="304"/>
      <c r="G14" s="304"/>
      <c r="H14" s="262"/>
      <c r="I14" s="263"/>
    </row>
    <row r="15" spans="2:9" s="1" customFormat="1" ht="15" customHeight="1" x14ac:dyDescent="0.25">
      <c r="B15" s="268" t="s">
        <v>20</v>
      </c>
      <c r="C15" s="269"/>
      <c r="D15" s="269"/>
      <c r="E15" s="269"/>
      <c r="F15" s="269"/>
      <c r="G15" s="269"/>
      <c r="H15" s="248"/>
      <c r="I15" s="266"/>
    </row>
    <row r="16" spans="2:9" s="1" customFormat="1" ht="15" customHeight="1" x14ac:dyDescent="0.25">
      <c r="B16" s="268" t="s">
        <v>21</v>
      </c>
      <c r="C16" s="269"/>
      <c r="D16" s="269"/>
      <c r="E16" s="269"/>
      <c r="F16" s="269"/>
      <c r="G16" s="269"/>
      <c r="H16" s="248"/>
      <c r="I16" s="266"/>
    </row>
    <row r="17" spans="2:10" s="1" customFormat="1" ht="15" customHeight="1" x14ac:dyDescent="0.25">
      <c r="B17" s="268" t="s">
        <v>22</v>
      </c>
      <c r="C17" s="269"/>
      <c r="D17" s="269"/>
      <c r="E17" s="269"/>
      <c r="F17" s="269"/>
      <c r="G17" s="269"/>
      <c r="H17" s="248"/>
      <c r="I17" s="266"/>
    </row>
    <row r="18" spans="2:10" s="1" customFormat="1" ht="20.25" customHeight="1" x14ac:dyDescent="0.25">
      <c r="B18" s="268" t="s">
        <v>23</v>
      </c>
      <c r="C18" s="269"/>
      <c r="D18" s="269"/>
      <c r="E18" s="269"/>
      <c r="F18" s="269"/>
      <c r="G18" s="269"/>
      <c r="H18" s="248"/>
      <c r="I18" s="266"/>
    </row>
    <row r="19" spans="2:10" s="1" customFormat="1" ht="15" customHeight="1" x14ac:dyDescent="0.25">
      <c r="B19" s="268" t="s">
        <v>24</v>
      </c>
      <c r="C19" s="269"/>
      <c r="D19" s="269"/>
      <c r="E19" s="269"/>
      <c r="F19" s="269"/>
      <c r="G19" s="269"/>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26"/>
      <c r="I24" s="27"/>
      <c r="J24" s="1">
        <f t="shared" ref="J24:J29" si="0">IF(I24="no aplica","0",H24)</f>
        <v>0</v>
      </c>
    </row>
    <row r="25" spans="2:10" s="1" customFormat="1" ht="15" customHeight="1" x14ac:dyDescent="0.25">
      <c r="B25" s="276" t="s">
        <v>30</v>
      </c>
      <c r="C25" s="277"/>
      <c r="D25" s="277"/>
      <c r="E25" s="277"/>
      <c r="F25" s="277"/>
      <c r="G25" s="277"/>
      <c r="H25" s="26"/>
      <c r="I25" s="27"/>
      <c r="J25" s="1">
        <f t="shared" si="0"/>
        <v>0</v>
      </c>
    </row>
    <row r="26" spans="2:10" s="1" customFormat="1" ht="15" customHeight="1" x14ac:dyDescent="0.25">
      <c r="B26" s="276" t="s">
        <v>31</v>
      </c>
      <c r="C26" s="277"/>
      <c r="D26" s="277"/>
      <c r="E26" s="277"/>
      <c r="F26" s="277"/>
      <c r="G26" s="277"/>
      <c r="H26" s="26"/>
      <c r="I26" s="27"/>
      <c r="J26" s="1">
        <f t="shared" si="0"/>
        <v>0</v>
      </c>
    </row>
    <row r="27" spans="2:10" s="1" customFormat="1" ht="15" customHeight="1" x14ac:dyDescent="0.25">
      <c r="B27" s="276" t="s">
        <v>32</v>
      </c>
      <c r="C27" s="277"/>
      <c r="D27" s="277"/>
      <c r="E27" s="277"/>
      <c r="F27" s="277"/>
      <c r="G27" s="277"/>
      <c r="H27" s="26"/>
      <c r="I27" s="27"/>
      <c r="J27" s="1">
        <f t="shared" si="0"/>
        <v>0</v>
      </c>
    </row>
    <row r="28" spans="2:10" s="1" customFormat="1" ht="15" customHeight="1" x14ac:dyDescent="0.25">
      <c r="B28" s="276" t="s">
        <v>33</v>
      </c>
      <c r="C28" s="277"/>
      <c r="D28" s="277"/>
      <c r="E28" s="277"/>
      <c r="F28" s="277"/>
      <c r="G28" s="277"/>
      <c r="H28" s="26"/>
      <c r="I28" s="27"/>
      <c r="J28" s="1">
        <f t="shared" si="0"/>
        <v>0</v>
      </c>
    </row>
    <row r="29" spans="2:10" s="1" customFormat="1" ht="15" customHeight="1" thickBot="1" x14ac:dyDescent="0.3">
      <c r="B29" s="278" t="s">
        <v>34</v>
      </c>
      <c r="C29" s="279"/>
      <c r="D29" s="279"/>
      <c r="E29" s="279"/>
      <c r="F29" s="279"/>
      <c r="G29" s="279"/>
      <c r="H29" s="26"/>
      <c r="I29" s="27"/>
      <c r="J29" s="1">
        <f t="shared" si="0"/>
        <v>0</v>
      </c>
    </row>
    <row r="30" spans="2:10" s="1" customFormat="1" ht="17.25" customHeight="1" thickBot="1" x14ac:dyDescent="0.3">
      <c r="B30" s="267" t="s">
        <v>117</v>
      </c>
      <c r="C30" s="267"/>
      <c r="D30" s="267"/>
      <c r="E30" s="267"/>
      <c r="F30" s="267"/>
      <c r="G30" s="12" t="s">
        <v>35</v>
      </c>
      <c r="H30" s="13">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26"/>
      <c r="I33" s="27"/>
      <c r="J33" s="1">
        <f t="shared" ref="J33:J37" si="1">IF(I33="no aplica","0",H33)</f>
        <v>0</v>
      </c>
    </row>
    <row r="34" spans="2:10" s="1" customFormat="1" ht="15" customHeight="1" x14ac:dyDescent="0.25">
      <c r="B34" s="276" t="s">
        <v>38</v>
      </c>
      <c r="C34" s="277"/>
      <c r="D34" s="277"/>
      <c r="E34" s="277"/>
      <c r="F34" s="277"/>
      <c r="G34" s="277"/>
      <c r="H34" s="26"/>
      <c r="I34" s="27"/>
      <c r="J34" s="1">
        <f t="shared" si="1"/>
        <v>0</v>
      </c>
    </row>
    <row r="35" spans="2:10" s="1" customFormat="1" ht="15" customHeight="1" x14ac:dyDescent="0.25">
      <c r="B35" s="276" t="s">
        <v>39</v>
      </c>
      <c r="C35" s="277"/>
      <c r="D35" s="277"/>
      <c r="E35" s="277"/>
      <c r="F35" s="277"/>
      <c r="G35" s="277"/>
      <c r="H35" s="26"/>
      <c r="I35" s="27"/>
      <c r="J35" s="1">
        <f t="shared" si="1"/>
        <v>0</v>
      </c>
    </row>
    <row r="36" spans="2:10" s="1" customFormat="1" ht="15" customHeight="1" x14ac:dyDescent="0.25">
      <c r="B36" s="276" t="s">
        <v>40</v>
      </c>
      <c r="C36" s="277"/>
      <c r="D36" s="277"/>
      <c r="E36" s="277"/>
      <c r="F36" s="277"/>
      <c r="G36" s="277"/>
      <c r="H36" s="26"/>
      <c r="I36" s="27"/>
      <c r="J36" s="1">
        <f t="shared" si="1"/>
        <v>0</v>
      </c>
    </row>
    <row r="37" spans="2:10" s="1" customFormat="1" ht="15" customHeight="1" thickBot="1" x14ac:dyDescent="0.3">
      <c r="B37" s="278" t="s">
        <v>41</v>
      </c>
      <c r="C37" s="279"/>
      <c r="D37" s="279"/>
      <c r="E37" s="279"/>
      <c r="F37" s="279"/>
      <c r="G37" s="279"/>
      <c r="H37" s="26"/>
      <c r="I37" s="27"/>
      <c r="J37" s="1">
        <f t="shared" si="1"/>
        <v>0</v>
      </c>
    </row>
    <row r="38" spans="2:10" s="1" customFormat="1" ht="18" customHeight="1" thickBot="1" x14ac:dyDescent="0.3">
      <c r="B38" s="267" t="s">
        <v>118</v>
      </c>
      <c r="C38" s="267"/>
      <c r="D38" s="267"/>
      <c r="E38" s="267"/>
      <c r="F38" s="267"/>
      <c r="G38" s="12" t="s">
        <v>42</v>
      </c>
      <c r="H38" s="13">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301">
        <f>H30*0.7+H38*0.3</f>
        <v>0</v>
      </c>
      <c r="I40" s="302"/>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x14:formula1>
            <xm:f>Datos!$B$2:$B$51</xm:f>
          </x14:formula1>
          <xm:sqref>C9:E9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61</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Datos!$B$2:$B$51</xm:f>
          </x14:formula1>
          <xm:sqref>C9:E9</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
  <sheetViews>
    <sheetView topLeftCell="A15" workbookViewId="0">
      <selection activeCell="C19" sqref="C19:D19"/>
    </sheetView>
  </sheetViews>
  <sheetFormatPr baseColWidth="10" defaultRowHeight="12.75" x14ac:dyDescent="0.2"/>
  <cols>
    <col min="1" max="16384" width="11.42578125" style="19"/>
  </cols>
  <sheetData/>
  <sheetProtection sheet="1" objects="1" scenarios="1"/>
  <pageMargins left="0.15748031496062992" right="0.15748031496062992" top="0.39370078740157483" bottom="0.39370078740157483" header="0" footer="0"/>
  <pageSetup paperSize="9" scale="9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61</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x14:formula1>
            <xm:f>Datos!$B$2:$B$51</xm:f>
          </x14:formula1>
          <xm:sqref>C9:E9</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61</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Datos!$B$2:$B$51</xm:f>
          </x14:formula1>
          <xm:sqref>C9:E9</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61</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305" t="s">
        <v>30</v>
      </c>
      <c r="C25" s="306"/>
      <c r="D25" s="306"/>
      <c r="E25" s="306"/>
      <c r="F25" s="306"/>
      <c r="G25" s="30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x14:formula1>
            <xm:f>Datos!$B$2:$B$51</xm:f>
          </x14:formula1>
          <xm:sqref>C9:E9</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61</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Datos!$B$2:$B$51</xm:f>
          </x14:formula1>
          <xm:sqref>C9:E9</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B1:J49"/>
  <sheetViews>
    <sheetView topLeftCell="B1"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61</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x14:formula1>
            <xm:f>Datos!$B$2:$B$51</xm:f>
          </x14:formula1>
          <xm:sqref>C9:E9</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61</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Datos!$B$2:$B$51</xm:f>
          </x14:formula1>
          <xm:sqref>C9:E9</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61</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x14:formula1>
            <xm:f>Datos!$B$2:$B$51</xm:f>
          </x14:formula1>
          <xm:sqref>C9:E9</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B1:J49"/>
  <sheetViews>
    <sheetView topLeftCell="B1"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61</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Datos!$B$2:$B$51</xm:f>
          </x14:formula1>
          <xm:sqref>C9:E9</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B1:J49"/>
  <sheetViews>
    <sheetView zoomScale="130" zoomScaleNormal="130" workbookViewId="0">
      <selection activeCell="H18" sqref="H18:I18"/>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61</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x14:formula1>
            <xm:f>Datos!$B$2:$B$51</xm:f>
          </x14:formula1>
          <xm:sqref>C9:E9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66</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Datos!$B$2:$B$51</xm:f>
          </x14:formula1>
          <xm:sqref>C9:E9</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workbookViewId="0">
      <selection activeCell="C19" sqref="C19:D19"/>
    </sheetView>
  </sheetViews>
  <sheetFormatPr baseColWidth="10" defaultRowHeight="12.75" x14ac:dyDescent="0.2"/>
  <cols>
    <col min="1" max="16384" width="11.42578125" style="19"/>
  </cols>
  <sheetData/>
  <sheetProtection sheet="1" objects="1" scenarios="1"/>
  <pageMargins left="0.15748031496062992" right="0.15748031496062992" top="0.39370078740157483" bottom="0.39370078740157483" header="0" footer="0"/>
  <pageSetup paperSize="9" scale="95"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B1:J49"/>
  <sheetViews>
    <sheetView topLeftCell="D1"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75"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66</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18.75"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26"/>
      <c r="I24" s="27"/>
      <c r="J24" s="1">
        <f t="shared" ref="J24:J29" si="0">IF(I24="no aplica","0",H24)</f>
        <v>0</v>
      </c>
    </row>
    <row r="25" spans="2:10" s="1" customFormat="1" ht="15" customHeight="1" x14ac:dyDescent="0.25">
      <c r="B25" s="276" t="s">
        <v>30</v>
      </c>
      <c r="C25" s="277"/>
      <c r="D25" s="277"/>
      <c r="E25" s="277"/>
      <c r="F25" s="277"/>
      <c r="G25" s="277"/>
      <c r="H25" s="26"/>
      <c r="I25" s="27"/>
      <c r="J25" s="1">
        <f t="shared" si="0"/>
        <v>0</v>
      </c>
    </row>
    <row r="26" spans="2:10" s="1" customFormat="1" ht="15" customHeight="1" x14ac:dyDescent="0.25">
      <c r="B26" s="276" t="s">
        <v>31</v>
      </c>
      <c r="C26" s="277"/>
      <c r="D26" s="277"/>
      <c r="E26" s="277"/>
      <c r="F26" s="277"/>
      <c r="G26" s="277"/>
      <c r="H26" s="26"/>
      <c r="I26" s="27"/>
      <c r="J26" s="1">
        <f t="shared" si="0"/>
        <v>0</v>
      </c>
    </row>
    <row r="27" spans="2:10" s="1" customFormat="1" ht="15" customHeight="1" x14ac:dyDescent="0.25">
      <c r="B27" s="276" t="s">
        <v>32</v>
      </c>
      <c r="C27" s="277"/>
      <c r="D27" s="277"/>
      <c r="E27" s="277"/>
      <c r="F27" s="277"/>
      <c r="G27" s="277"/>
      <c r="H27" s="26"/>
      <c r="I27" s="27"/>
      <c r="J27" s="1">
        <f t="shared" si="0"/>
        <v>0</v>
      </c>
    </row>
    <row r="28" spans="2:10" s="1" customFormat="1" ht="15" customHeight="1" x14ac:dyDescent="0.25">
      <c r="B28" s="276" t="s">
        <v>33</v>
      </c>
      <c r="C28" s="277"/>
      <c r="D28" s="277"/>
      <c r="E28" s="277"/>
      <c r="F28" s="277"/>
      <c r="G28" s="277"/>
      <c r="H28" s="26"/>
      <c r="I28" s="27"/>
      <c r="J28" s="1">
        <f t="shared" si="0"/>
        <v>0</v>
      </c>
    </row>
    <row r="29" spans="2:10" s="1" customFormat="1" ht="15" customHeight="1" thickBot="1" x14ac:dyDescent="0.3">
      <c r="B29" s="278" t="s">
        <v>34</v>
      </c>
      <c r="C29" s="279"/>
      <c r="D29" s="279"/>
      <c r="E29" s="279"/>
      <c r="F29" s="279"/>
      <c r="G29" s="279"/>
      <c r="H29" s="26"/>
      <c r="I29" s="27"/>
      <c r="J29" s="1">
        <f t="shared" si="0"/>
        <v>0</v>
      </c>
    </row>
    <row r="30" spans="2:10" s="1" customFormat="1" ht="17.25" customHeight="1" thickBot="1" x14ac:dyDescent="0.3">
      <c r="B30" s="267" t="s">
        <v>117</v>
      </c>
      <c r="C30" s="267"/>
      <c r="D30" s="267"/>
      <c r="E30" s="267"/>
      <c r="F30" s="267"/>
      <c r="G30" s="12" t="s">
        <v>35</v>
      </c>
      <c r="H30" s="13">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26"/>
      <c r="I33" s="27"/>
      <c r="J33" s="1">
        <f t="shared" ref="J33:J37" si="1">IF(I33="no aplica","0",H33)</f>
        <v>0</v>
      </c>
    </row>
    <row r="34" spans="2:10" s="1" customFormat="1" ht="15" customHeight="1" x14ac:dyDescent="0.25">
      <c r="B34" s="276" t="s">
        <v>38</v>
      </c>
      <c r="C34" s="277"/>
      <c r="D34" s="277"/>
      <c r="E34" s="277"/>
      <c r="F34" s="277"/>
      <c r="G34" s="277"/>
      <c r="H34" s="26"/>
      <c r="I34" s="27"/>
      <c r="J34" s="1">
        <f t="shared" si="1"/>
        <v>0</v>
      </c>
    </row>
    <row r="35" spans="2:10" s="1" customFormat="1" ht="15" customHeight="1" x14ac:dyDescent="0.25">
      <c r="B35" s="276" t="s">
        <v>39</v>
      </c>
      <c r="C35" s="277"/>
      <c r="D35" s="277"/>
      <c r="E35" s="277"/>
      <c r="F35" s="277"/>
      <c r="G35" s="277"/>
      <c r="H35" s="26"/>
      <c r="I35" s="27"/>
      <c r="J35" s="1">
        <f t="shared" si="1"/>
        <v>0</v>
      </c>
    </row>
    <row r="36" spans="2:10" s="1" customFormat="1" ht="15" customHeight="1" x14ac:dyDescent="0.25">
      <c r="B36" s="276" t="s">
        <v>40</v>
      </c>
      <c r="C36" s="277"/>
      <c r="D36" s="277"/>
      <c r="E36" s="277"/>
      <c r="F36" s="277"/>
      <c r="G36" s="277"/>
      <c r="H36" s="26"/>
      <c r="I36" s="27"/>
      <c r="J36" s="1">
        <f t="shared" si="1"/>
        <v>0</v>
      </c>
    </row>
    <row r="37" spans="2:10" s="1" customFormat="1" ht="15" customHeight="1" thickBot="1" x14ac:dyDescent="0.3">
      <c r="B37" s="278" t="s">
        <v>41</v>
      </c>
      <c r="C37" s="279"/>
      <c r="D37" s="279"/>
      <c r="E37" s="279"/>
      <c r="F37" s="279"/>
      <c r="G37" s="279"/>
      <c r="H37" s="26"/>
      <c r="I37" s="27"/>
      <c r="J37" s="1">
        <f t="shared" si="1"/>
        <v>0</v>
      </c>
    </row>
    <row r="38" spans="2:10" s="1" customFormat="1" ht="18" customHeight="1" thickBot="1" x14ac:dyDescent="0.3">
      <c r="B38" s="267" t="s">
        <v>118</v>
      </c>
      <c r="C38" s="267"/>
      <c r="D38" s="267"/>
      <c r="E38" s="267"/>
      <c r="F38" s="267"/>
      <c r="G38" s="12" t="s">
        <v>42</v>
      </c>
      <c r="H38" s="13">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301">
        <f>H30*0.7+H38*0.3</f>
        <v>0</v>
      </c>
      <c r="I40" s="302"/>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Datos!$B$2:$B$51</xm:f>
          </x14:formula1>
          <xm:sqref>C9:E9</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66</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x14:formula1>
            <xm:f>Datos!$B$2:$B$51</xm:f>
          </x14:formula1>
          <xm:sqref>C9:E9</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75"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66</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18.75"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26"/>
      <c r="I24" s="27"/>
      <c r="J24" s="1">
        <f t="shared" ref="J24:J29" si="0">IF(I24="no aplica","0",H24)</f>
        <v>0</v>
      </c>
    </row>
    <row r="25" spans="2:10" s="1" customFormat="1" ht="15" customHeight="1" x14ac:dyDescent="0.25">
      <c r="B25" s="276" t="s">
        <v>30</v>
      </c>
      <c r="C25" s="277"/>
      <c r="D25" s="277"/>
      <c r="E25" s="277"/>
      <c r="F25" s="277"/>
      <c r="G25" s="277"/>
      <c r="H25" s="26"/>
      <c r="I25" s="27"/>
      <c r="J25" s="1">
        <f t="shared" si="0"/>
        <v>0</v>
      </c>
    </row>
    <row r="26" spans="2:10" s="1" customFormat="1" ht="15" customHeight="1" x14ac:dyDescent="0.25">
      <c r="B26" s="276" t="s">
        <v>31</v>
      </c>
      <c r="C26" s="277"/>
      <c r="D26" s="277"/>
      <c r="E26" s="277"/>
      <c r="F26" s="277"/>
      <c r="G26" s="277"/>
      <c r="H26" s="26"/>
      <c r="I26" s="27"/>
      <c r="J26" s="1">
        <f t="shared" si="0"/>
        <v>0</v>
      </c>
    </row>
    <row r="27" spans="2:10" s="1" customFormat="1" ht="15" customHeight="1" x14ac:dyDescent="0.25">
      <c r="B27" s="276" t="s">
        <v>32</v>
      </c>
      <c r="C27" s="277"/>
      <c r="D27" s="277"/>
      <c r="E27" s="277"/>
      <c r="F27" s="277"/>
      <c r="G27" s="277"/>
      <c r="H27" s="26"/>
      <c r="I27" s="27"/>
      <c r="J27" s="1">
        <f t="shared" si="0"/>
        <v>0</v>
      </c>
    </row>
    <row r="28" spans="2:10" s="1" customFormat="1" ht="15" customHeight="1" x14ac:dyDescent="0.25">
      <c r="B28" s="276" t="s">
        <v>33</v>
      </c>
      <c r="C28" s="277"/>
      <c r="D28" s="277"/>
      <c r="E28" s="277"/>
      <c r="F28" s="277"/>
      <c r="G28" s="277"/>
      <c r="H28" s="26"/>
      <c r="I28" s="27"/>
      <c r="J28" s="1">
        <f t="shared" si="0"/>
        <v>0</v>
      </c>
    </row>
    <row r="29" spans="2:10" s="1" customFormat="1" ht="15" customHeight="1" thickBot="1" x14ac:dyDescent="0.3">
      <c r="B29" s="278" t="s">
        <v>34</v>
      </c>
      <c r="C29" s="279"/>
      <c r="D29" s="279"/>
      <c r="E29" s="279"/>
      <c r="F29" s="279"/>
      <c r="G29" s="279"/>
      <c r="H29" s="26"/>
      <c r="I29" s="27"/>
      <c r="J29" s="1">
        <f t="shared" si="0"/>
        <v>0</v>
      </c>
    </row>
    <row r="30" spans="2:10" s="1" customFormat="1" ht="17.25" customHeight="1" thickBot="1" x14ac:dyDescent="0.3">
      <c r="B30" s="267" t="s">
        <v>117</v>
      </c>
      <c r="C30" s="267"/>
      <c r="D30" s="267"/>
      <c r="E30" s="267"/>
      <c r="F30" s="267"/>
      <c r="G30" s="12" t="s">
        <v>35</v>
      </c>
      <c r="H30" s="13">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26"/>
      <c r="I33" s="27"/>
      <c r="J33" s="1">
        <f t="shared" ref="J33:J37" si="1">IF(I33="no aplica","0",H33)</f>
        <v>0</v>
      </c>
    </row>
    <row r="34" spans="2:10" s="1" customFormat="1" ht="15" customHeight="1" x14ac:dyDescent="0.25">
      <c r="B34" s="276" t="s">
        <v>38</v>
      </c>
      <c r="C34" s="277"/>
      <c r="D34" s="277"/>
      <c r="E34" s="277"/>
      <c r="F34" s="277"/>
      <c r="G34" s="277"/>
      <c r="H34" s="26"/>
      <c r="I34" s="27"/>
      <c r="J34" s="1">
        <f t="shared" si="1"/>
        <v>0</v>
      </c>
    </row>
    <row r="35" spans="2:10" s="1" customFormat="1" ht="15" customHeight="1" x14ac:dyDescent="0.25">
      <c r="B35" s="276" t="s">
        <v>39</v>
      </c>
      <c r="C35" s="277"/>
      <c r="D35" s="277"/>
      <c r="E35" s="277"/>
      <c r="F35" s="277"/>
      <c r="G35" s="277"/>
      <c r="H35" s="26"/>
      <c r="I35" s="27"/>
      <c r="J35" s="1">
        <f t="shared" si="1"/>
        <v>0</v>
      </c>
    </row>
    <row r="36" spans="2:10" s="1" customFormat="1" ht="15" customHeight="1" x14ac:dyDescent="0.25">
      <c r="B36" s="276" t="s">
        <v>40</v>
      </c>
      <c r="C36" s="277"/>
      <c r="D36" s="277"/>
      <c r="E36" s="277"/>
      <c r="F36" s="277"/>
      <c r="G36" s="277"/>
      <c r="H36" s="26"/>
      <c r="I36" s="27"/>
      <c r="J36" s="1">
        <f t="shared" si="1"/>
        <v>0</v>
      </c>
    </row>
    <row r="37" spans="2:10" s="1" customFormat="1" ht="15" customHeight="1" thickBot="1" x14ac:dyDescent="0.3">
      <c r="B37" s="278" t="s">
        <v>41</v>
      </c>
      <c r="C37" s="279"/>
      <c r="D37" s="279"/>
      <c r="E37" s="279"/>
      <c r="F37" s="279"/>
      <c r="G37" s="279"/>
      <c r="H37" s="26"/>
      <c r="I37" s="27"/>
      <c r="J37" s="1">
        <f t="shared" si="1"/>
        <v>0</v>
      </c>
    </row>
    <row r="38" spans="2:10" s="1" customFormat="1" ht="18" customHeight="1" thickBot="1" x14ac:dyDescent="0.3">
      <c r="B38" s="267" t="s">
        <v>118</v>
      </c>
      <c r="C38" s="267"/>
      <c r="D38" s="267"/>
      <c r="E38" s="267"/>
      <c r="F38" s="267"/>
      <c r="G38" s="12" t="s">
        <v>42</v>
      </c>
      <c r="H38" s="13">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301">
        <f>H30*0.7+H38*0.3</f>
        <v>0</v>
      </c>
      <c r="I40" s="302"/>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x14:formula1>
            <xm:f>Datos!$B$2:$B$51</xm:f>
          </x14:formula1>
          <xm:sqref>C9:E9</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66</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Datos!$B$2:$B$51</xm:f>
          </x14:formula1>
          <xm:sqref>C9:E9</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75"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66</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18.75"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26"/>
      <c r="I24" s="27"/>
      <c r="J24" s="1">
        <f t="shared" ref="J24:J29" si="0">IF(I24="no aplica","0",H24)</f>
        <v>0</v>
      </c>
    </row>
    <row r="25" spans="2:10" s="1" customFormat="1" ht="15" customHeight="1" x14ac:dyDescent="0.25">
      <c r="B25" s="276" t="s">
        <v>30</v>
      </c>
      <c r="C25" s="277"/>
      <c r="D25" s="277"/>
      <c r="E25" s="277"/>
      <c r="F25" s="277"/>
      <c r="G25" s="277"/>
      <c r="H25" s="26"/>
      <c r="I25" s="27"/>
      <c r="J25" s="1">
        <f t="shared" si="0"/>
        <v>0</v>
      </c>
    </row>
    <row r="26" spans="2:10" s="1" customFormat="1" ht="15" customHeight="1" x14ac:dyDescent="0.25">
      <c r="B26" s="276" t="s">
        <v>31</v>
      </c>
      <c r="C26" s="277"/>
      <c r="D26" s="277"/>
      <c r="E26" s="277"/>
      <c r="F26" s="277"/>
      <c r="G26" s="277"/>
      <c r="H26" s="26"/>
      <c r="I26" s="27"/>
      <c r="J26" s="1">
        <f t="shared" si="0"/>
        <v>0</v>
      </c>
    </row>
    <row r="27" spans="2:10" s="1" customFormat="1" ht="15" customHeight="1" x14ac:dyDescent="0.25">
      <c r="B27" s="276" t="s">
        <v>32</v>
      </c>
      <c r="C27" s="277"/>
      <c r="D27" s="277"/>
      <c r="E27" s="277"/>
      <c r="F27" s="277"/>
      <c r="G27" s="277"/>
      <c r="H27" s="26"/>
      <c r="I27" s="27"/>
      <c r="J27" s="1">
        <f t="shared" si="0"/>
        <v>0</v>
      </c>
    </row>
    <row r="28" spans="2:10" s="1" customFormat="1" ht="15" customHeight="1" x14ac:dyDescent="0.25">
      <c r="B28" s="276" t="s">
        <v>33</v>
      </c>
      <c r="C28" s="277"/>
      <c r="D28" s="277"/>
      <c r="E28" s="277"/>
      <c r="F28" s="277"/>
      <c r="G28" s="277"/>
      <c r="H28" s="26"/>
      <c r="I28" s="27"/>
      <c r="J28" s="1">
        <f t="shared" si="0"/>
        <v>0</v>
      </c>
    </row>
    <row r="29" spans="2:10" s="1" customFormat="1" ht="15" customHeight="1" thickBot="1" x14ac:dyDescent="0.3">
      <c r="B29" s="278" t="s">
        <v>34</v>
      </c>
      <c r="C29" s="279"/>
      <c r="D29" s="279"/>
      <c r="E29" s="279"/>
      <c r="F29" s="279"/>
      <c r="G29" s="279"/>
      <c r="H29" s="26"/>
      <c r="I29" s="27"/>
      <c r="J29" s="1">
        <f t="shared" si="0"/>
        <v>0</v>
      </c>
    </row>
    <row r="30" spans="2:10" s="1" customFormat="1" ht="17.25" customHeight="1" thickBot="1" x14ac:dyDescent="0.3">
      <c r="B30" s="267" t="s">
        <v>117</v>
      </c>
      <c r="C30" s="267"/>
      <c r="D30" s="267"/>
      <c r="E30" s="267"/>
      <c r="F30" s="267"/>
      <c r="G30" s="12" t="s">
        <v>35</v>
      </c>
      <c r="H30" s="13">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26"/>
      <c r="I33" s="27"/>
      <c r="J33" s="1">
        <f t="shared" ref="J33:J37" si="1">IF(I33="no aplica","0",H33)</f>
        <v>0</v>
      </c>
    </row>
    <row r="34" spans="2:10" s="1" customFormat="1" ht="15" customHeight="1" x14ac:dyDescent="0.25">
      <c r="B34" s="276" t="s">
        <v>38</v>
      </c>
      <c r="C34" s="277"/>
      <c r="D34" s="277"/>
      <c r="E34" s="277"/>
      <c r="F34" s="277"/>
      <c r="G34" s="277"/>
      <c r="H34" s="26"/>
      <c r="I34" s="27"/>
      <c r="J34" s="1">
        <f t="shared" si="1"/>
        <v>0</v>
      </c>
    </row>
    <row r="35" spans="2:10" s="1" customFormat="1" ht="15" customHeight="1" x14ac:dyDescent="0.25">
      <c r="B35" s="276" t="s">
        <v>39</v>
      </c>
      <c r="C35" s="277"/>
      <c r="D35" s="277"/>
      <c r="E35" s="277"/>
      <c r="F35" s="277"/>
      <c r="G35" s="277"/>
      <c r="H35" s="26"/>
      <c r="I35" s="27"/>
      <c r="J35" s="1">
        <f t="shared" si="1"/>
        <v>0</v>
      </c>
    </row>
    <row r="36" spans="2:10" s="1" customFormat="1" ht="15" customHeight="1" x14ac:dyDescent="0.25">
      <c r="B36" s="276" t="s">
        <v>40</v>
      </c>
      <c r="C36" s="277"/>
      <c r="D36" s="277"/>
      <c r="E36" s="277"/>
      <c r="F36" s="277"/>
      <c r="G36" s="277"/>
      <c r="H36" s="26"/>
      <c r="I36" s="27"/>
      <c r="J36" s="1">
        <f t="shared" si="1"/>
        <v>0</v>
      </c>
    </row>
    <row r="37" spans="2:10" s="1" customFormat="1" ht="15" customHeight="1" thickBot="1" x14ac:dyDescent="0.3">
      <c r="B37" s="278" t="s">
        <v>41</v>
      </c>
      <c r="C37" s="279"/>
      <c r="D37" s="279"/>
      <c r="E37" s="279"/>
      <c r="F37" s="279"/>
      <c r="G37" s="279"/>
      <c r="H37" s="26"/>
      <c r="I37" s="27"/>
      <c r="J37" s="1">
        <f t="shared" si="1"/>
        <v>0</v>
      </c>
    </row>
    <row r="38" spans="2:10" s="1" customFormat="1" ht="18" customHeight="1" thickBot="1" x14ac:dyDescent="0.3">
      <c r="B38" s="267" t="s">
        <v>118</v>
      </c>
      <c r="C38" s="267"/>
      <c r="D38" s="267"/>
      <c r="E38" s="267"/>
      <c r="F38" s="267"/>
      <c r="G38" s="12" t="s">
        <v>42</v>
      </c>
      <c r="H38" s="13">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301">
        <f>H30*0.7+H38*0.3</f>
        <v>0</v>
      </c>
      <c r="I40" s="302"/>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Datos!$B$2:$B$51</xm:f>
          </x14:formula1>
          <xm:sqref>C9:E9</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66</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x14:formula1>
            <xm:f>Datos!$B$2:$B$51</xm:f>
          </x14:formula1>
          <xm:sqref>C9:E9</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75"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66</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18.75"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26"/>
      <c r="I24" s="27"/>
      <c r="J24" s="1">
        <f t="shared" ref="J24:J29" si="0">IF(I24="no aplica","0",H24)</f>
        <v>0</v>
      </c>
    </row>
    <row r="25" spans="2:10" s="1" customFormat="1" ht="15" customHeight="1" x14ac:dyDescent="0.25">
      <c r="B25" s="276" t="s">
        <v>30</v>
      </c>
      <c r="C25" s="277"/>
      <c r="D25" s="277"/>
      <c r="E25" s="277"/>
      <c r="F25" s="277"/>
      <c r="G25" s="277"/>
      <c r="H25" s="26"/>
      <c r="I25" s="27"/>
      <c r="J25" s="1">
        <f t="shared" si="0"/>
        <v>0</v>
      </c>
    </row>
    <row r="26" spans="2:10" s="1" customFormat="1" ht="15" customHeight="1" x14ac:dyDescent="0.25">
      <c r="B26" s="276" t="s">
        <v>31</v>
      </c>
      <c r="C26" s="277"/>
      <c r="D26" s="277"/>
      <c r="E26" s="277"/>
      <c r="F26" s="277"/>
      <c r="G26" s="277"/>
      <c r="H26" s="26"/>
      <c r="I26" s="27"/>
      <c r="J26" s="1">
        <f t="shared" si="0"/>
        <v>0</v>
      </c>
    </row>
    <row r="27" spans="2:10" s="1" customFormat="1" ht="15" customHeight="1" x14ac:dyDescent="0.25">
      <c r="B27" s="276" t="s">
        <v>32</v>
      </c>
      <c r="C27" s="277"/>
      <c r="D27" s="277"/>
      <c r="E27" s="277"/>
      <c r="F27" s="277"/>
      <c r="G27" s="277"/>
      <c r="H27" s="26"/>
      <c r="I27" s="27"/>
      <c r="J27" s="1">
        <f t="shared" si="0"/>
        <v>0</v>
      </c>
    </row>
    <row r="28" spans="2:10" s="1" customFormat="1" ht="15" customHeight="1" x14ac:dyDescent="0.25">
      <c r="B28" s="276" t="s">
        <v>33</v>
      </c>
      <c r="C28" s="277"/>
      <c r="D28" s="277"/>
      <c r="E28" s="277"/>
      <c r="F28" s="277"/>
      <c r="G28" s="277"/>
      <c r="H28" s="26"/>
      <c r="I28" s="27"/>
      <c r="J28" s="1">
        <f t="shared" si="0"/>
        <v>0</v>
      </c>
    </row>
    <row r="29" spans="2:10" s="1" customFormat="1" ht="15" customHeight="1" thickBot="1" x14ac:dyDescent="0.3">
      <c r="B29" s="278" t="s">
        <v>34</v>
      </c>
      <c r="C29" s="279"/>
      <c r="D29" s="279"/>
      <c r="E29" s="279"/>
      <c r="F29" s="279"/>
      <c r="G29" s="279"/>
      <c r="H29" s="26"/>
      <c r="I29" s="27"/>
      <c r="J29" s="1">
        <f t="shared" si="0"/>
        <v>0</v>
      </c>
    </row>
    <row r="30" spans="2:10" s="1" customFormat="1" ht="17.25" customHeight="1" thickBot="1" x14ac:dyDescent="0.3">
      <c r="B30" s="267" t="s">
        <v>117</v>
      </c>
      <c r="C30" s="267"/>
      <c r="D30" s="267"/>
      <c r="E30" s="267"/>
      <c r="F30" s="267"/>
      <c r="G30" s="12" t="s">
        <v>35</v>
      </c>
      <c r="H30" s="13">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26"/>
      <c r="I33" s="27"/>
      <c r="J33" s="1">
        <f t="shared" ref="J33:J37" si="1">IF(I33="no aplica","0",H33)</f>
        <v>0</v>
      </c>
    </row>
    <row r="34" spans="2:10" s="1" customFormat="1" ht="15" customHeight="1" x14ac:dyDescent="0.25">
      <c r="B34" s="276" t="s">
        <v>38</v>
      </c>
      <c r="C34" s="277"/>
      <c r="D34" s="277"/>
      <c r="E34" s="277"/>
      <c r="F34" s="277"/>
      <c r="G34" s="277"/>
      <c r="H34" s="26"/>
      <c r="I34" s="27"/>
      <c r="J34" s="1">
        <f t="shared" si="1"/>
        <v>0</v>
      </c>
    </row>
    <row r="35" spans="2:10" s="1" customFormat="1" ht="15" customHeight="1" x14ac:dyDescent="0.25">
      <c r="B35" s="276" t="s">
        <v>39</v>
      </c>
      <c r="C35" s="277"/>
      <c r="D35" s="277"/>
      <c r="E35" s="277"/>
      <c r="F35" s="277"/>
      <c r="G35" s="277"/>
      <c r="H35" s="26"/>
      <c r="I35" s="27"/>
      <c r="J35" s="1">
        <f t="shared" si="1"/>
        <v>0</v>
      </c>
    </row>
    <row r="36" spans="2:10" s="1" customFormat="1" ht="15" customHeight="1" x14ac:dyDescent="0.25">
      <c r="B36" s="276" t="s">
        <v>40</v>
      </c>
      <c r="C36" s="277"/>
      <c r="D36" s="277"/>
      <c r="E36" s="277"/>
      <c r="F36" s="277"/>
      <c r="G36" s="277"/>
      <c r="H36" s="26"/>
      <c r="I36" s="27"/>
      <c r="J36" s="1">
        <f t="shared" si="1"/>
        <v>0</v>
      </c>
    </row>
    <row r="37" spans="2:10" s="1" customFormat="1" ht="15" customHeight="1" thickBot="1" x14ac:dyDescent="0.3">
      <c r="B37" s="278" t="s">
        <v>41</v>
      </c>
      <c r="C37" s="279"/>
      <c r="D37" s="279"/>
      <c r="E37" s="279"/>
      <c r="F37" s="279"/>
      <c r="G37" s="279"/>
      <c r="H37" s="26"/>
      <c r="I37" s="27"/>
      <c r="J37" s="1">
        <f t="shared" si="1"/>
        <v>0</v>
      </c>
    </row>
    <row r="38" spans="2:10" s="1" customFormat="1" ht="18" customHeight="1" thickBot="1" x14ac:dyDescent="0.3">
      <c r="B38" s="267" t="s">
        <v>118</v>
      </c>
      <c r="C38" s="267"/>
      <c r="D38" s="267"/>
      <c r="E38" s="267"/>
      <c r="F38" s="267"/>
      <c r="G38" s="12" t="s">
        <v>42</v>
      </c>
      <c r="H38" s="13">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301">
        <f>H30*0.7+H38*0.3</f>
        <v>0</v>
      </c>
      <c r="I40" s="302"/>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x14:formula1>
            <xm:f>Datos!$B$2:$B$51</xm:f>
          </x14:formula1>
          <xm:sqref>C9:E9</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66</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Datos!$B$2:$B$51</xm:f>
          </x14:formula1>
          <xm:sqref>C9:E9</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75"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66</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18.75"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26"/>
      <c r="I24" s="27"/>
      <c r="J24" s="1">
        <f t="shared" ref="J24:J29" si="0">IF(I24="no aplica","0",H24)</f>
        <v>0</v>
      </c>
    </row>
    <row r="25" spans="2:10" s="1" customFormat="1" ht="15" customHeight="1" x14ac:dyDescent="0.25">
      <c r="B25" s="276" t="s">
        <v>30</v>
      </c>
      <c r="C25" s="277"/>
      <c r="D25" s="277"/>
      <c r="E25" s="277"/>
      <c r="F25" s="277"/>
      <c r="G25" s="277"/>
      <c r="H25" s="26"/>
      <c r="I25" s="27"/>
      <c r="J25" s="1">
        <f t="shared" si="0"/>
        <v>0</v>
      </c>
    </row>
    <row r="26" spans="2:10" s="1" customFormat="1" ht="15" customHeight="1" x14ac:dyDescent="0.25">
      <c r="B26" s="276" t="s">
        <v>31</v>
      </c>
      <c r="C26" s="277"/>
      <c r="D26" s="277"/>
      <c r="E26" s="277"/>
      <c r="F26" s="277"/>
      <c r="G26" s="277"/>
      <c r="H26" s="26"/>
      <c r="I26" s="27"/>
      <c r="J26" s="1">
        <f t="shared" si="0"/>
        <v>0</v>
      </c>
    </row>
    <row r="27" spans="2:10" s="1" customFormat="1" ht="15" customHeight="1" x14ac:dyDescent="0.25">
      <c r="B27" s="276" t="s">
        <v>32</v>
      </c>
      <c r="C27" s="277"/>
      <c r="D27" s="277"/>
      <c r="E27" s="277"/>
      <c r="F27" s="277"/>
      <c r="G27" s="277"/>
      <c r="H27" s="26"/>
      <c r="I27" s="27"/>
      <c r="J27" s="1">
        <f t="shared" si="0"/>
        <v>0</v>
      </c>
    </row>
    <row r="28" spans="2:10" s="1" customFormat="1" ht="15" customHeight="1" x14ac:dyDescent="0.25">
      <c r="B28" s="276" t="s">
        <v>33</v>
      </c>
      <c r="C28" s="277"/>
      <c r="D28" s="277"/>
      <c r="E28" s="277"/>
      <c r="F28" s="277"/>
      <c r="G28" s="277"/>
      <c r="H28" s="26"/>
      <c r="I28" s="27"/>
      <c r="J28" s="1">
        <f t="shared" si="0"/>
        <v>0</v>
      </c>
    </row>
    <row r="29" spans="2:10" s="1" customFormat="1" ht="15" customHeight="1" thickBot="1" x14ac:dyDescent="0.3">
      <c r="B29" s="278" t="s">
        <v>34</v>
      </c>
      <c r="C29" s="279"/>
      <c r="D29" s="279"/>
      <c r="E29" s="279"/>
      <c r="F29" s="279"/>
      <c r="G29" s="279"/>
      <c r="H29" s="26"/>
      <c r="I29" s="27"/>
      <c r="J29" s="1">
        <f t="shared" si="0"/>
        <v>0</v>
      </c>
    </row>
    <row r="30" spans="2:10" s="1" customFormat="1" ht="17.25" customHeight="1" thickBot="1" x14ac:dyDescent="0.3">
      <c r="B30" s="267" t="s">
        <v>117</v>
      </c>
      <c r="C30" s="267"/>
      <c r="D30" s="267"/>
      <c r="E30" s="267"/>
      <c r="F30" s="267"/>
      <c r="G30" s="12" t="s">
        <v>35</v>
      </c>
      <c r="H30" s="13">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26"/>
      <c r="I33" s="27"/>
      <c r="J33" s="1">
        <f t="shared" ref="J33:J37" si="1">IF(I33="no aplica","0",H33)</f>
        <v>0</v>
      </c>
    </row>
    <row r="34" spans="2:10" s="1" customFormat="1" ht="15" customHeight="1" x14ac:dyDescent="0.25">
      <c r="B34" s="276" t="s">
        <v>38</v>
      </c>
      <c r="C34" s="277"/>
      <c r="D34" s="277"/>
      <c r="E34" s="277"/>
      <c r="F34" s="277"/>
      <c r="G34" s="277"/>
      <c r="H34" s="26"/>
      <c r="I34" s="27"/>
      <c r="J34" s="1">
        <f t="shared" si="1"/>
        <v>0</v>
      </c>
    </row>
    <row r="35" spans="2:10" s="1" customFormat="1" ht="15" customHeight="1" x14ac:dyDescent="0.25">
      <c r="B35" s="276" t="s">
        <v>39</v>
      </c>
      <c r="C35" s="277"/>
      <c r="D35" s="277"/>
      <c r="E35" s="277"/>
      <c r="F35" s="277"/>
      <c r="G35" s="277"/>
      <c r="H35" s="26"/>
      <c r="I35" s="27"/>
      <c r="J35" s="1">
        <f t="shared" si="1"/>
        <v>0</v>
      </c>
    </row>
    <row r="36" spans="2:10" s="1" customFormat="1" ht="15" customHeight="1" x14ac:dyDescent="0.25">
      <c r="B36" s="276" t="s">
        <v>40</v>
      </c>
      <c r="C36" s="277"/>
      <c r="D36" s="277"/>
      <c r="E36" s="277"/>
      <c r="F36" s="277"/>
      <c r="G36" s="277"/>
      <c r="H36" s="26"/>
      <c r="I36" s="27"/>
      <c r="J36" s="1">
        <f t="shared" si="1"/>
        <v>0</v>
      </c>
    </row>
    <row r="37" spans="2:10" s="1" customFormat="1" ht="15" customHeight="1" thickBot="1" x14ac:dyDescent="0.3">
      <c r="B37" s="278" t="s">
        <v>41</v>
      </c>
      <c r="C37" s="279"/>
      <c r="D37" s="279"/>
      <c r="E37" s="279"/>
      <c r="F37" s="279"/>
      <c r="G37" s="279"/>
      <c r="H37" s="26"/>
      <c r="I37" s="27"/>
      <c r="J37" s="1">
        <f t="shared" si="1"/>
        <v>0</v>
      </c>
    </row>
    <row r="38" spans="2:10" s="1" customFormat="1" ht="18" customHeight="1" thickBot="1" x14ac:dyDescent="0.3">
      <c r="B38" s="267" t="s">
        <v>118</v>
      </c>
      <c r="C38" s="267"/>
      <c r="D38" s="267"/>
      <c r="E38" s="267"/>
      <c r="F38" s="267"/>
      <c r="G38" s="12" t="s">
        <v>42</v>
      </c>
      <c r="H38" s="13">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301">
        <f>H30*0.7+H38*0.3</f>
        <v>0</v>
      </c>
      <c r="I40" s="302"/>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Datos!$B$2:$B$51</xm:f>
          </x14:formula1>
          <xm:sqref>C9:E9</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99FF"/>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70</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x14:formula1>
            <xm:f>Datos!$B$2:$B$51</xm:f>
          </x14:formula1>
          <xm:sqref>C9:E9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L50"/>
  <sheetViews>
    <sheetView tabSelected="1" zoomScaleNormal="100" workbookViewId="0">
      <selection activeCell="B2" sqref="B2:I2"/>
    </sheetView>
  </sheetViews>
  <sheetFormatPr baseColWidth="10" defaultRowHeight="9" x14ac:dyDescent="0.15"/>
  <cols>
    <col min="1" max="1" width="4.42578125" style="75" customWidth="1"/>
    <col min="2" max="4" width="11.42578125" style="75"/>
    <col min="5" max="5" width="11.85546875" style="75" customWidth="1"/>
    <col min="6" max="6" width="12.28515625" style="75" customWidth="1"/>
    <col min="7" max="8" width="11.42578125" style="75"/>
    <col min="9" max="9" width="10.42578125" style="75" customWidth="1"/>
    <col min="10" max="11" width="11.42578125" style="75" hidden="1" customWidth="1"/>
    <col min="12" max="256" width="11.42578125" style="75"/>
    <col min="257" max="257" width="4.42578125" style="75" customWidth="1"/>
    <col min="258" max="261" width="11.42578125" style="75"/>
    <col min="262" max="262" width="12.28515625" style="75" customWidth="1"/>
    <col min="263" max="264" width="11.42578125" style="75"/>
    <col min="265" max="265" width="10.42578125" style="75" customWidth="1"/>
    <col min="266" max="512" width="11.42578125" style="75"/>
    <col min="513" max="513" width="4.42578125" style="75" customWidth="1"/>
    <col min="514" max="517" width="11.42578125" style="75"/>
    <col min="518" max="518" width="12.28515625" style="75" customWidth="1"/>
    <col min="519" max="520" width="11.42578125" style="75"/>
    <col min="521" max="521" width="10.42578125" style="75" customWidth="1"/>
    <col min="522" max="768" width="11.42578125" style="75"/>
    <col min="769" max="769" width="4.42578125" style="75" customWidth="1"/>
    <col min="770" max="773" width="11.42578125" style="75"/>
    <col min="774" max="774" width="12.28515625" style="75" customWidth="1"/>
    <col min="775" max="776" width="11.42578125" style="75"/>
    <col min="777" max="777" width="10.42578125" style="75" customWidth="1"/>
    <col min="778" max="1024" width="11.42578125" style="75"/>
    <col min="1025" max="1025" width="4.42578125" style="75" customWidth="1"/>
    <col min="1026" max="1029" width="11.42578125" style="75"/>
    <col min="1030" max="1030" width="12.28515625" style="75" customWidth="1"/>
    <col min="1031" max="1032" width="11.42578125" style="75"/>
    <col min="1033" max="1033" width="10.42578125" style="75" customWidth="1"/>
    <col min="1034" max="1280" width="11.42578125" style="75"/>
    <col min="1281" max="1281" width="4.42578125" style="75" customWidth="1"/>
    <col min="1282" max="1285" width="11.42578125" style="75"/>
    <col min="1286" max="1286" width="12.28515625" style="75" customWidth="1"/>
    <col min="1287" max="1288" width="11.42578125" style="75"/>
    <col min="1289" max="1289" width="10.42578125" style="75" customWidth="1"/>
    <col min="1290" max="1536" width="11.42578125" style="75"/>
    <col min="1537" max="1537" width="4.42578125" style="75" customWidth="1"/>
    <col min="1538" max="1541" width="11.42578125" style="75"/>
    <col min="1542" max="1542" width="12.28515625" style="75" customWidth="1"/>
    <col min="1543" max="1544" width="11.42578125" style="75"/>
    <col min="1545" max="1545" width="10.42578125" style="75" customWidth="1"/>
    <col min="1546" max="1792" width="11.42578125" style="75"/>
    <col min="1793" max="1793" width="4.42578125" style="75" customWidth="1"/>
    <col min="1794" max="1797" width="11.42578125" style="75"/>
    <col min="1798" max="1798" width="12.28515625" style="75" customWidth="1"/>
    <col min="1799" max="1800" width="11.42578125" style="75"/>
    <col min="1801" max="1801" width="10.42578125" style="75" customWidth="1"/>
    <col min="1802" max="2048" width="11.42578125" style="75"/>
    <col min="2049" max="2049" width="4.42578125" style="75" customWidth="1"/>
    <col min="2050" max="2053" width="11.42578125" style="75"/>
    <col min="2054" max="2054" width="12.28515625" style="75" customWidth="1"/>
    <col min="2055" max="2056" width="11.42578125" style="75"/>
    <col min="2057" max="2057" width="10.42578125" style="75" customWidth="1"/>
    <col min="2058" max="2304" width="11.42578125" style="75"/>
    <col min="2305" max="2305" width="4.42578125" style="75" customWidth="1"/>
    <col min="2306" max="2309" width="11.42578125" style="75"/>
    <col min="2310" max="2310" width="12.28515625" style="75" customWidth="1"/>
    <col min="2311" max="2312" width="11.42578125" style="75"/>
    <col min="2313" max="2313" width="10.42578125" style="75" customWidth="1"/>
    <col min="2314" max="2560" width="11.42578125" style="75"/>
    <col min="2561" max="2561" width="4.42578125" style="75" customWidth="1"/>
    <col min="2562" max="2565" width="11.42578125" style="75"/>
    <col min="2566" max="2566" width="12.28515625" style="75" customWidth="1"/>
    <col min="2567" max="2568" width="11.42578125" style="75"/>
    <col min="2569" max="2569" width="10.42578125" style="75" customWidth="1"/>
    <col min="2570" max="2816" width="11.42578125" style="75"/>
    <col min="2817" max="2817" width="4.42578125" style="75" customWidth="1"/>
    <col min="2818" max="2821" width="11.42578125" style="75"/>
    <col min="2822" max="2822" width="12.28515625" style="75" customWidth="1"/>
    <col min="2823" max="2824" width="11.42578125" style="75"/>
    <col min="2825" max="2825" width="10.42578125" style="75" customWidth="1"/>
    <col min="2826" max="3072" width="11.42578125" style="75"/>
    <col min="3073" max="3073" width="4.42578125" style="75" customWidth="1"/>
    <col min="3074" max="3077" width="11.42578125" style="75"/>
    <col min="3078" max="3078" width="12.28515625" style="75" customWidth="1"/>
    <col min="3079" max="3080" width="11.42578125" style="75"/>
    <col min="3081" max="3081" width="10.42578125" style="75" customWidth="1"/>
    <col min="3082" max="3328" width="11.42578125" style="75"/>
    <col min="3329" max="3329" width="4.42578125" style="75" customWidth="1"/>
    <col min="3330" max="3333" width="11.42578125" style="75"/>
    <col min="3334" max="3334" width="12.28515625" style="75" customWidth="1"/>
    <col min="3335" max="3336" width="11.42578125" style="75"/>
    <col min="3337" max="3337" width="10.42578125" style="75" customWidth="1"/>
    <col min="3338" max="3584" width="11.42578125" style="75"/>
    <col min="3585" max="3585" width="4.42578125" style="75" customWidth="1"/>
    <col min="3586" max="3589" width="11.42578125" style="75"/>
    <col min="3590" max="3590" width="12.28515625" style="75" customWidth="1"/>
    <col min="3591" max="3592" width="11.42578125" style="75"/>
    <col min="3593" max="3593" width="10.42578125" style="75" customWidth="1"/>
    <col min="3594" max="3840" width="11.42578125" style="75"/>
    <col min="3841" max="3841" width="4.42578125" style="75" customWidth="1"/>
    <col min="3842" max="3845" width="11.42578125" style="75"/>
    <col min="3846" max="3846" width="12.28515625" style="75" customWidth="1"/>
    <col min="3847" max="3848" width="11.42578125" style="75"/>
    <col min="3849" max="3849" width="10.42578125" style="75" customWidth="1"/>
    <col min="3850" max="4096" width="11.42578125" style="75"/>
    <col min="4097" max="4097" width="4.42578125" style="75" customWidth="1"/>
    <col min="4098" max="4101" width="11.42578125" style="75"/>
    <col min="4102" max="4102" width="12.28515625" style="75" customWidth="1"/>
    <col min="4103" max="4104" width="11.42578125" style="75"/>
    <col min="4105" max="4105" width="10.42578125" style="75" customWidth="1"/>
    <col min="4106" max="4352" width="11.42578125" style="75"/>
    <col min="4353" max="4353" width="4.42578125" style="75" customWidth="1"/>
    <col min="4354" max="4357" width="11.42578125" style="75"/>
    <col min="4358" max="4358" width="12.28515625" style="75" customWidth="1"/>
    <col min="4359" max="4360" width="11.42578125" style="75"/>
    <col min="4361" max="4361" width="10.42578125" style="75" customWidth="1"/>
    <col min="4362" max="4608" width="11.42578125" style="75"/>
    <col min="4609" max="4609" width="4.42578125" style="75" customWidth="1"/>
    <col min="4610" max="4613" width="11.42578125" style="75"/>
    <col min="4614" max="4614" width="12.28515625" style="75" customWidth="1"/>
    <col min="4615" max="4616" width="11.42578125" style="75"/>
    <col min="4617" max="4617" width="10.42578125" style="75" customWidth="1"/>
    <col min="4618" max="4864" width="11.42578125" style="75"/>
    <col min="4865" max="4865" width="4.42578125" style="75" customWidth="1"/>
    <col min="4866" max="4869" width="11.42578125" style="75"/>
    <col min="4870" max="4870" width="12.28515625" style="75" customWidth="1"/>
    <col min="4871" max="4872" width="11.42578125" style="75"/>
    <col min="4873" max="4873" width="10.42578125" style="75" customWidth="1"/>
    <col min="4874" max="5120" width="11.42578125" style="75"/>
    <col min="5121" max="5121" width="4.42578125" style="75" customWidth="1"/>
    <col min="5122" max="5125" width="11.42578125" style="75"/>
    <col min="5126" max="5126" width="12.28515625" style="75" customWidth="1"/>
    <col min="5127" max="5128" width="11.42578125" style="75"/>
    <col min="5129" max="5129" width="10.42578125" style="75" customWidth="1"/>
    <col min="5130" max="5376" width="11.42578125" style="75"/>
    <col min="5377" max="5377" width="4.42578125" style="75" customWidth="1"/>
    <col min="5378" max="5381" width="11.42578125" style="75"/>
    <col min="5382" max="5382" width="12.28515625" style="75" customWidth="1"/>
    <col min="5383" max="5384" width="11.42578125" style="75"/>
    <col min="5385" max="5385" width="10.42578125" style="75" customWidth="1"/>
    <col min="5386" max="5632" width="11.42578125" style="75"/>
    <col min="5633" max="5633" width="4.42578125" style="75" customWidth="1"/>
    <col min="5634" max="5637" width="11.42578125" style="75"/>
    <col min="5638" max="5638" width="12.28515625" style="75" customWidth="1"/>
    <col min="5639" max="5640" width="11.42578125" style="75"/>
    <col min="5641" max="5641" width="10.42578125" style="75" customWidth="1"/>
    <col min="5642" max="5888" width="11.42578125" style="75"/>
    <col min="5889" max="5889" width="4.42578125" style="75" customWidth="1"/>
    <col min="5890" max="5893" width="11.42578125" style="75"/>
    <col min="5894" max="5894" width="12.28515625" style="75" customWidth="1"/>
    <col min="5895" max="5896" width="11.42578125" style="75"/>
    <col min="5897" max="5897" width="10.42578125" style="75" customWidth="1"/>
    <col min="5898" max="6144" width="11.42578125" style="75"/>
    <col min="6145" max="6145" width="4.42578125" style="75" customWidth="1"/>
    <col min="6146" max="6149" width="11.42578125" style="75"/>
    <col min="6150" max="6150" width="12.28515625" style="75" customWidth="1"/>
    <col min="6151" max="6152" width="11.42578125" style="75"/>
    <col min="6153" max="6153" width="10.42578125" style="75" customWidth="1"/>
    <col min="6154" max="6400" width="11.42578125" style="75"/>
    <col min="6401" max="6401" width="4.42578125" style="75" customWidth="1"/>
    <col min="6402" max="6405" width="11.42578125" style="75"/>
    <col min="6406" max="6406" width="12.28515625" style="75" customWidth="1"/>
    <col min="6407" max="6408" width="11.42578125" style="75"/>
    <col min="6409" max="6409" width="10.42578125" style="75" customWidth="1"/>
    <col min="6410" max="6656" width="11.42578125" style="75"/>
    <col min="6657" max="6657" width="4.42578125" style="75" customWidth="1"/>
    <col min="6658" max="6661" width="11.42578125" style="75"/>
    <col min="6662" max="6662" width="12.28515625" style="75" customWidth="1"/>
    <col min="6663" max="6664" width="11.42578125" style="75"/>
    <col min="6665" max="6665" width="10.42578125" style="75" customWidth="1"/>
    <col min="6666" max="6912" width="11.42578125" style="75"/>
    <col min="6913" max="6913" width="4.42578125" style="75" customWidth="1"/>
    <col min="6914" max="6917" width="11.42578125" style="75"/>
    <col min="6918" max="6918" width="12.28515625" style="75" customWidth="1"/>
    <col min="6919" max="6920" width="11.42578125" style="75"/>
    <col min="6921" max="6921" width="10.42578125" style="75" customWidth="1"/>
    <col min="6922" max="7168" width="11.42578125" style="75"/>
    <col min="7169" max="7169" width="4.42578125" style="75" customWidth="1"/>
    <col min="7170" max="7173" width="11.42578125" style="75"/>
    <col min="7174" max="7174" width="12.28515625" style="75" customWidth="1"/>
    <col min="7175" max="7176" width="11.42578125" style="75"/>
    <col min="7177" max="7177" width="10.42578125" style="75" customWidth="1"/>
    <col min="7178" max="7424" width="11.42578125" style="75"/>
    <col min="7425" max="7425" width="4.42578125" style="75" customWidth="1"/>
    <col min="7426" max="7429" width="11.42578125" style="75"/>
    <col min="7430" max="7430" width="12.28515625" style="75" customWidth="1"/>
    <col min="7431" max="7432" width="11.42578125" style="75"/>
    <col min="7433" max="7433" width="10.42578125" style="75" customWidth="1"/>
    <col min="7434" max="7680" width="11.42578125" style="75"/>
    <col min="7681" max="7681" width="4.42578125" style="75" customWidth="1"/>
    <col min="7682" max="7685" width="11.42578125" style="75"/>
    <col min="7686" max="7686" width="12.28515625" style="75" customWidth="1"/>
    <col min="7687" max="7688" width="11.42578125" style="75"/>
    <col min="7689" max="7689" width="10.42578125" style="75" customWidth="1"/>
    <col min="7690" max="7936" width="11.42578125" style="75"/>
    <col min="7937" max="7937" width="4.42578125" style="75" customWidth="1"/>
    <col min="7938" max="7941" width="11.42578125" style="75"/>
    <col min="7942" max="7942" width="12.28515625" style="75" customWidth="1"/>
    <col min="7943" max="7944" width="11.42578125" style="75"/>
    <col min="7945" max="7945" width="10.42578125" style="75" customWidth="1"/>
    <col min="7946" max="8192" width="11.42578125" style="75"/>
    <col min="8193" max="8193" width="4.42578125" style="75" customWidth="1"/>
    <col min="8194" max="8197" width="11.42578125" style="75"/>
    <col min="8198" max="8198" width="12.28515625" style="75" customWidth="1"/>
    <col min="8199" max="8200" width="11.42578125" style="75"/>
    <col min="8201" max="8201" width="10.42578125" style="75" customWidth="1"/>
    <col min="8202" max="8448" width="11.42578125" style="75"/>
    <col min="8449" max="8449" width="4.42578125" style="75" customWidth="1"/>
    <col min="8450" max="8453" width="11.42578125" style="75"/>
    <col min="8454" max="8454" width="12.28515625" style="75" customWidth="1"/>
    <col min="8455" max="8456" width="11.42578125" style="75"/>
    <col min="8457" max="8457" width="10.42578125" style="75" customWidth="1"/>
    <col min="8458" max="8704" width="11.42578125" style="75"/>
    <col min="8705" max="8705" width="4.42578125" style="75" customWidth="1"/>
    <col min="8706" max="8709" width="11.42578125" style="75"/>
    <col min="8710" max="8710" width="12.28515625" style="75" customWidth="1"/>
    <col min="8711" max="8712" width="11.42578125" style="75"/>
    <col min="8713" max="8713" width="10.42578125" style="75" customWidth="1"/>
    <col min="8714" max="8960" width="11.42578125" style="75"/>
    <col min="8961" max="8961" width="4.42578125" style="75" customWidth="1"/>
    <col min="8962" max="8965" width="11.42578125" style="75"/>
    <col min="8966" max="8966" width="12.28515625" style="75" customWidth="1"/>
    <col min="8967" max="8968" width="11.42578125" style="75"/>
    <col min="8969" max="8969" width="10.42578125" style="75" customWidth="1"/>
    <col min="8970" max="9216" width="11.42578125" style="75"/>
    <col min="9217" max="9217" width="4.42578125" style="75" customWidth="1"/>
    <col min="9218" max="9221" width="11.42578125" style="75"/>
    <col min="9222" max="9222" width="12.28515625" style="75" customWidth="1"/>
    <col min="9223" max="9224" width="11.42578125" style="75"/>
    <col min="9225" max="9225" width="10.42578125" style="75" customWidth="1"/>
    <col min="9226" max="9472" width="11.42578125" style="75"/>
    <col min="9473" max="9473" width="4.42578125" style="75" customWidth="1"/>
    <col min="9474" max="9477" width="11.42578125" style="75"/>
    <col min="9478" max="9478" width="12.28515625" style="75" customWidth="1"/>
    <col min="9479" max="9480" width="11.42578125" style="75"/>
    <col min="9481" max="9481" width="10.42578125" style="75" customWidth="1"/>
    <col min="9482" max="9728" width="11.42578125" style="75"/>
    <col min="9729" max="9729" width="4.42578125" style="75" customWidth="1"/>
    <col min="9730" max="9733" width="11.42578125" style="75"/>
    <col min="9734" max="9734" width="12.28515625" style="75" customWidth="1"/>
    <col min="9735" max="9736" width="11.42578125" style="75"/>
    <col min="9737" max="9737" width="10.42578125" style="75" customWidth="1"/>
    <col min="9738" max="9984" width="11.42578125" style="75"/>
    <col min="9985" max="9985" width="4.42578125" style="75" customWidth="1"/>
    <col min="9986" max="9989" width="11.42578125" style="75"/>
    <col min="9990" max="9990" width="12.28515625" style="75" customWidth="1"/>
    <col min="9991" max="9992" width="11.42578125" style="75"/>
    <col min="9993" max="9993" width="10.42578125" style="75" customWidth="1"/>
    <col min="9994" max="10240" width="11.42578125" style="75"/>
    <col min="10241" max="10241" width="4.42578125" style="75" customWidth="1"/>
    <col min="10242" max="10245" width="11.42578125" style="75"/>
    <col min="10246" max="10246" width="12.28515625" style="75" customWidth="1"/>
    <col min="10247" max="10248" width="11.42578125" style="75"/>
    <col min="10249" max="10249" width="10.42578125" style="75" customWidth="1"/>
    <col min="10250" max="10496" width="11.42578125" style="75"/>
    <col min="10497" max="10497" width="4.42578125" style="75" customWidth="1"/>
    <col min="10498" max="10501" width="11.42578125" style="75"/>
    <col min="10502" max="10502" width="12.28515625" style="75" customWidth="1"/>
    <col min="10503" max="10504" width="11.42578125" style="75"/>
    <col min="10505" max="10505" width="10.42578125" style="75" customWidth="1"/>
    <col min="10506" max="10752" width="11.42578125" style="75"/>
    <col min="10753" max="10753" width="4.42578125" style="75" customWidth="1"/>
    <col min="10754" max="10757" width="11.42578125" style="75"/>
    <col min="10758" max="10758" width="12.28515625" style="75" customWidth="1"/>
    <col min="10759" max="10760" width="11.42578125" style="75"/>
    <col min="10761" max="10761" width="10.42578125" style="75" customWidth="1"/>
    <col min="10762" max="11008" width="11.42578125" style="75"/>
    <col min="11009" max="11009" width="4.42578125" style="75" customWidth="1"/>
    <col min="11010" max="11013" width="11.42578125" style="75"/>
    <col min="11014" max="11014" width="12.28515625" style="75" customWidth="1"/>
    <col min="11015" max="11016" width="11.42578125" style="75"/>
    <col min="11017" max="11017" width="10.42578125" style="75" customWidth="1"/>
    <col min="11018" max="11264" width="11.42578125" style="75"/>
    <col min="11265" max="11265" width="4.42578125" style="75" customWidth="1"/>
    <col min="11266" max="11269" width="11.42578125" style="75"/>
    <col min="11270" max="11270" width="12.28515625" style="75" customWidth="1"/>
    <col min="11271" max="11272" width="11.42578125" style="75"/>
    <col min="11273" max="11273" width="10.42578125" style="75" customWidth="1"/>
    <col min="11274" max="11520" width="11.42578125" style="75"/>
    <col min="11521" max="11521" width="4.42578125" style="75" customWidth="1"/>
    <col min="11522" max="11525" width="11.42578125" style="75"/>
    <col min="11526" max="11526" width="12.28515625" style="75" customWidth="1"/>
    <col min="11527" max="11528" width="11.42578125" style="75"/>
    <col min="11529" max="11529" width="10.42578125" style="75" customWidth="1"/>
    <col min="11530" max="11776" width="11.42578125" style="75"/>
    <col min="11777" max="11777" width="4.42578125" style="75" customWidth="1"/>
    <col min="11778" max="11781" width="11.42578125" style="75"/>
    <col min="11782" max="11782" width="12.28515625" style="75" customWidth="1"/>
    <col min="11783" max="11784" width="11.42578125" style="75"/>
    <col min="11785" max="11785" width="10.42578125" style="75" customWidth="1"/>
    <col min="11786" max="12032" width="11.42578125" style="75"/>
    <col min="12033" max="12033" width="4.42578125" style="75" customWidth="1"/>
    <col min="12034" max="12037" width="11.42578125" style="75"/>
    <col min="12038" max="12038" width="12.28515625" style="75" customWidth="1"/>
    <col min="12039" max="12040" width="11.42578125" style="75"/>
    <col min="12041" max="12041" width="10.42578125" style="75" customWidth="1"/>
    <col min="12042" max="12288" width="11.42578125" style="75"/>
    <col min="12289" max="12289" width="4.42578125" style="75" customWidth="1"/>
    <col min="12290" max="12293" width="11.42578125" style="75"/>
    <col min="12294" max="12294" width="12.28515625" style="75" customWidth="1"/>
    <col min="12295" max="12296" width="11.42578125" style="75"/>
    <col min="12297" max="12297" width="10.42578125" style="75" customWidth="1"/>
    <col min="12298" max="12544" width="11.42578125" style="75"/>
    <col min="12545" max="12545" width="4.42578125" style="75" customWidth="1"/>
    <col min="12546" max="12549" width="11.42578125" style="75"/>
    <col min="12550" max="12550" width="12.28515625" style="75" customWidth="1"/>
    <col min="12551" max="12552" width="11.42578125" style="75"/>
    <col min="12553" max="12553" width="10.42578125" style="75" customWidth="1"/>
    <col min="12554" max="12800" width="11.42578125" style="75"/>
    <col min="12801" max="12801" width="4.42578125" style="75" customWidth="1"/>
    <col min="12802" max="12805" width="11.42578125" style="75"/>
    <col min="12806" max="12806" width="12.28515625" style="75" customWidth="1"/>
    <col min="12807" max="12808" width="11.42578125" style="75"/>
    <col min="12809" max="12809" width="10.42578125" style="75" customWidth="1"/>
    <col min="12810" max="13056" width="11.42578125" style="75"/>
    <col min="13057" max="13057" width="4.42578125" style="75" customWidth="1"/>
    <col min="13058" max="13061" width="11.42578125" style="75"/>
    <col min="13062" max="13062" width="12.28515625" style="75" customWidth="1"/>
    <col min="13063" max="13064" width="11.42578125" style="75"/>
    <col min="13065" max="13065" width="10.42578125" style="75" customWidth="1"/>
    <col min="13066" max="13312" width="11.42578125" style="75"/>
    <col min="13313" max="13313" width="4.42578125" style="75" customWidth="1"/>
    <col min="13314" max="13317" width="11.42578125" style="75"/>
    <col min="13318" max="13318" width="12.28515625" style="75" customWidth="1"/>
    <col min="13319" max="13320" width="11.42578125" style="75"/>
    <col min="13321" max="13321" width="10.42578125" style="75" customWidth="1"/>
    <col min="13322" max="13568" width="11.42578125" style="75"/>
    <col min="13569" max="13569" width="4.42578125" style="75" customWidth="1"/>
    <col min="13570" max="13573" width="11.42578125" style="75"/>
    <col min="13574" max="13574" width="12.28515625" style="75" customWidth="1"/>
    <col min="13575" max="13576" width="11.42578125" style="75"/>
    <col min="13577" max="13577" width="10.42578125" style="75" customWidth="1"/>
    <col min="13578" max="13824" width="11.42578125" style="75"/>
    <col min="13825" max="13825" width="4.42578125" style="75" customWidth="1"/>
    <col min="13826" max="13829" width="11.42578125" style="75"/>
    <col min="13830" max="13830" width="12.28515625" style="75" customWidth="1"/>
    <col min="13831" max="13832" width="11.42578125" style="75"/>
    <col min="13833" max="13833" width="10.42578125" style="75" customWidth="1"/>
    <col min="13834" max="14080" width="11.42578125" style="75"/>
    <col min="14081" max="14081" width="4.42578125" style="75" customWidth="1"/>
    <col min="14082" max="14085" width="11.42578125" style="75"/>
    <col min="14086" max="14086" width="12.28515625" style="75" customWidth="1"/>
    <col min="14087" max="14088" width="11.42578125" style="75"/>
    <col min="14089" max="14089" width="10.42578125" style="75" customWidth="1"/>
    <col min="14090" max="14336" width="11.42578125" style="75"/>
    <col min="14337" max="14337" width="4.42578125" style="75" customWidth="1"/>
    <col min="14338" max="14341" width="11.42578125" style="75"/>
    <col min="14342" max="14342" width="12.28515625" style="75" customWidth="1"/>
    <col min="14343" max="14344" width="11.42578125" style="75"/>
    <col min="14345" max="14345" width="10.42578125" style="75" customWidth="1"/>
    <col min="14346" max="14592" width="11.42578125" style="75"/>
    <col min="14593" max="14593" width="4.42578125" style="75" customWidth="1"/>
    <col min="14594" max="14597" width="11.42578125" style="75"/>
    <col min="14598" max="14598" width="12.28515625" style="75" customWidth="1"/>
    <col min="14599" max="14600" width="11.42578125" style="75"/>
    <col min="14601" max="14601" width="10.42578125" style="75" customWidth="1"/>
    <col min="14602" max="14848" width="11.42578125" style="75"/>
    <col min="14849" max="14849" width="4.42578125" style="75" customWidth="1"/>
    <col min="14850" max="14853" width="11.42578125" style="75"/>
    <col min="14854" max="14854" width="12.28515625" style="75" customWidth="1"/>
    <col min="14855" max="14856" width="11.42578125" style="75"/>
    <col min="14857" max="14857" width="10.42578125" style="75" customWidth="1"/>
    <col min="14858" max="15104" width="11.42578125" style="75"/>
    <col min="15105" max="15105" width="4.42578125" style="75" customWidth="1"/>
    <col min="15106" max="15109" width="11.42578125" style="75"/>
    <col min="15110" max="15110" width="12.28515625" style="75" customWidth="1"/>
    <col min="15111" max="15112" width="11.42578125" style="75"/>
    <col min="15113" max="15113" width="10.42578125" style="75" customWidth="1"/>
    <col min="15114" max="15360" width="11.42578125" style="75"/>
    <col min="15361" max="15361" width="4.42578125" style="75" customWidth="1"/>
    <col min="15362" max="15365" width="11.42578125" style="75"/>
    <col min="15366" max="15366" width="12.28515625" style="75" customWidth="1"/>
    <col min="15367" max="15368" width="11.42578125" style="75"/>
    <col min="15369" max="15369" width="10.42578125" style="75" customWidth="1"/>
    <col min="15370" max="15616" width="11.42578125" style="75"/>
    <col min="15617" max="15617" width="4.42578125" style="75" customWidth="1"/>
    <col min="15618" max="15621" width="11.42578125" style="75"/>
    <col min="15622" max="15622" width="12.28515625" style="75" customWidth="1"/>
    <col min="15623" max="15624" width="11.42578125" style="75"/>
    <col min="15625" max="15625" width="10.42578125" style="75" customWidth="1"/>
    <col min="15626" max="15872" width="11.42578125" style="75"/>
    <col min="15873" max="15873" width="4.42578125" style="75" customWidth="1"/>
    <col min="15874" max="15877" width="11.42578125" style="75"/>
    <col min="15878" max="15878" width="12.28515625" style="75" customWidth="1"/>
    <col min="15879" max="15880" width="11.42578125" style="75"/>
    <col min="15881" max="15881" width="10.42578125" style="75" customWidth="1"/>
    <col min="15882" max="16128" width="11.42578125" style="75"/>
    <col min="16129" max="16129" width="4.42578125" style="75" customWidth="1"/>
    <col min="16130" max="16133" width="11.42578125" style="75"/>
    <col min="16134" max="16134" width="12.28515625" style="75" customWidth="1"/>
    <col min="16135" max="16136" width="11.42578125" style="75"/>
    <col min="16137" max="16137" width="10.42578125" style="75" customWidth="1"/>
    <col min="16138" max="16384" width="11.42578125" style="75"/>
  </cols>
  <sheetData>
    <row r="1" spans="2:10" s="46" customFormat="1" ht="42" customHeight="1" x14ac:dyDescent="0.25">
      <c r="B1" s="44"/>
      <c r="C1" s="131" t="s">
        <v>0</v>
      </c>
      <c r="D1" s="131"/>
      <c r="E1" s="44"/>
      <c r="F1" s="44"/>
      <c r="G1" s="44"/>
      <c r="H1" s="44"/>
      <c r="I1" s="45" t="s">
        <v>182</v>
      </c>
    </row>
    <row r="2" spans="2:10" s="46" customFormat="1" ht="35.25" customHeight="1" thickBot="1" x14ac:dyDescent="0.3">
      <c r="B2" s="158" t="s">
        <v>124</v>
      </c>
      <c r="C2" s="158"/>
      <c r="D2" s="158"/>
      <c r="E2" s="158"/>
      <c r="F2" s="158"/>
      <c r="G2" s="158"/>
      <c r="H2" s="158"/>
      <c r="I2" s="158"/>
    </row>
    <row r="3" spans="2:10" s="46" customFormat="1" ht="21.75" customHeight="1" x14ac:dyDescent="0.25">
      <c r="B3" s="171" t="s">
        <v>3</v>
      </c>
      <c r="C3" s="172"/>
      <c r="D3" s="173">
        <f>'DATOS RESIDENTE'!D6</f>
        <v>0</v>
      </c>
      <c r="E3" s="173"/>
      <c r="F3" s="173"/>
      <c r="G3" s="47" t="s">
        <v>5</v>
      </c>
      <c r="H3" s="174">
        <f>'DATOS RESIDENTE'!I6</f>
        <v>0</v>
      </c>
      <c r="I3" s="175"/>
    </row>
    <row r="4" spans="2:10" s="46" customFormat="1" ht="18" customHeight="1" x14ac:dyDescent="0.25">
      <c r="B4" s="166" t="s">
        <v>6</v>
      </c>
      <c r="C4" s="167"/>
      <c r="D4" s="168" t="s">
        <v>122</v>
      </c>
      <c r="E4" s="169"/>
      <c r="F4" s="169"/>
      <c r="G4" s="169"/>
      <c r="H4" s="169"/>
      <c r="I4" s="170"/>
    </row>
    <row r="5" spans="2:10" s="46" customFormat="1" ht="25.5" customHeight="1" x14ac:dyDescent="0.25">
      <c r="B5" s="48" t="s">
        <v>7</v>
      </c>
      <c r="C5" s="178">
        <f>'DATOS RESIDENTE'!C8:D8</f>
        <v>0</v>
      </c>
      <c r="D5" s="178"/>
      <c r="E5" s="49" t="s">
        <v>8</v>
      </c>
      <c r="F5" s="179">
        <f>'DATOS RESIDENTE'!E8</f>
        <v>0</v>
      </c>
      <c r="G5" s="180"/>
      <c r="H5" s="50" t="s">
        <v>9</v>
      </c>
      <c r="I5" s="128" t="s">
        <v>56</v>
      </c>
    </row>
    <row r="6" spans="2:10" s="46" customFormat="1" ht="15" customHeight="1" thickBot="1" x14ac:dyDescent="0.3">
      <c r="B6" s="51" t="s">
        <v>10</v>
      </c>
      <c r="C6" s="181" t="s">
        <v>4</v>
      </c>
      <c r="D6" s="181"/>
      <c r="E6" s="181"/>
      <c r="F6" s="181"/>
      <c r="G6" s="181"/>
      <c r="H6" s="181"/>
      <c r="I6" s="182"/>
    </row>
    <row r="7" spans="2:10" s="46" customFormat="1" ht="6" customHeight="1" thickBot="1" x14ac:dyDescent="0.3">
      <c r="B7" s="52"/>
      <c r="C7" s="53"/>
      <c r="D7" s="53"/>
      <c r="E7" s="53"/>
      <c r="F7" s="53"/>
      <c r="G7" s="53"/>
      <c r="H7" s="53"/>
      <c r="I7" s="53"/>
    </row>
    <row r="8" spans="2:10" s="46" customFormat="1" ht="18.75" customHeight="1" x14ac:dyDescent="0.25">
      <c r="B8" s="183" t="s">
        <v>131</v>
      </c>
      <c r="C8" s="184"/>
      <c r="D8" s="185"/>
      <c r="E8" s="186"/>
      <c r="F8" s="186"/>
      <c r="G8" s="186"/>
      <c r="H8" s="186"/>
      <c r="I8" s="187"/>
    </row>
    <row r="9" spans="2:10" s="46" customFormat="1" ht="25.5" customHeight="1" thickBot="1" x14ac:dyDescent="0.3">
      <c r="B9" s="188" t="s">
        <v>132</v>
      </c>
      <c r="C9" s="189"/>
      <c r="D9" s="190"/>
      <c r="E9" s="191"/>
      <c r="F9" s="191"/>
      <c r="G9" s="191"/>
      <c r="H9" s="191"/>
      <c r="I9" s="192"/>
    </row>
    <row r="10" spans="2:10" s="46" customFormat="1" ht="6" customHeight="1" x14ac:dyDescent="0.25">
      <c r="B10" s="52"/>
      <c r="C10" s="52"/>
      <c r="D10" s="52"/>
      <c r="E10" s="52"/>
      <c r="F10" s="52"/>
      <c r="G10" s="52"/>
      <c r="H10" s="52"/>
      <c r="I10" s="44"/>
    </row>
    <row r="11" spans="2:10" s="54" customFormat="1" ht="22.5" customHeight="1" thickBot="1" x14ac:dyDescent="0.3">
      <c r="B11" s="193" t="s">
        <v>160</v>
      </c>
      <c r="C11" s="193"/>
      <c r="D11" s="193"/>
      <c r="E11" s="193"/>
      <c r="F11" s="193"/>
      <c r="G11" s="193"/>
      <c r="H11" s="193"/>
      <c r="I11" s="193"/>
    </row>
    <row r="12" spans="2:10" s="46" customFormat="1" ht="18.75" customHeight="1" thickBot="1" x14ac:dyDescent="0.3">
      <c r="B12" s="101" t="s">
        <v>125</v>
      </c>
      <c r="C12" s="194" t="s">
        <v>126</v>
      </c>
      <c r="D12" s="194"/>
      <c r="E12" s="194" t="s">
        <v>127</v>
      </c>
      <c r="F12" s="194"/>
      <c r="G12" s="102" t="s">
        <v>130</v>
      </c>
      <c r="H12" s="102" t="s">
        <v>128</v>
      </c>
      <c r="I12" s="103" t="s">
        <v>129</v>
      </c>
      <c r="J12" s="46">
        <v>10</v>
      </c>
    </row>
    <row r="13" spans="2:10" s="46" customFormat="1" ht="12" customHeight="1" x14ac:dyDescent="0.25">
      <c r="B13" s="104">
        <f>'R1 Evaluación rotación (1)'!C9</f>
        <v>0</v>
      </c>
      <c r="C13" s="195">
        <f>'R1 Evaluación rotación (1)'!G9</f>
        <v>0</v>
      </c>
      <c r="D13" s="195"/>
      <c r="E13" s="196" t="str">
        <f>'R1 Evaluación rotación (1)'!D4</f>
        <v>Hospital Universitario Miguel Servet</v>
      </c>
      <c r="F13" s="196"/>
      <c r="G13" s="105">
        <f>'R1 Evaluación rotación (1)'!H11</f>
        <v>0</v>
      </c>
      <c r="H13" s="106">
        <f>'R1 Evaluación rotación (1)'!H40</f>
        <v>0</v>
      </c>
      <c r="I13" s="107" t="e">
        <f>G13*H13/$J$23</f>
        <v>#DIV/0!</v>
      </c>
    </row>
    <row r="14" spans="2:10" s="46" customFormat="1" ht="12" customHeight="1" x14ac:dyDescent="0.25">
      <c r="B14" s="34">
        <f>'R1 Evaluación rotación (2)'!C9</f>
        <v>0</v>
      </c>
      <c r="C14" s="176">
        <f>'R1 Evaluación rotación (2)'!G9</f>
        <v>0</v>
      </c>
      <c r="D14" s="176"/>
      <c r="E14" s="177" t="str">
        <f>'R1 Evaluación rotación (2)'!D4</f>
        <v>Hospital Universitario Miguel Servet</v>
      </c>
      <c r="F14" s="177"/>
      <c r="G14" s="36">
        <f>'R1 Evaluación rotación (2)'!H11</f>
        <v>0</v>
      </c>
      <c r="H14" s="37">
        <f>'R1 Evaluación rotación (2)'!H40</f>
        <v>0</v>
      </c>
      <c r="I14" s="43" t="e">
        <f t="shared" ref="I14:I22" si="0">G14*H14/$J$23</f>
        <v>#DIV/0!</v>
      </c>
    </row>
    <row r="15" spans="2:10" s="46" customFormat="1" ht="12" customHeight="1" x14ac:dyDescent="0.25">
      <c r="B15" s="34">
        <f>'R1 Evaluación rotación (3)'!C9</f>
        <v>0</v>
      </c>
      <c r="C15" s="176">
        <f>'R1 Evaluación rotación (3)'!G9</f>
        <v>0</v>
      </c>
      <c r="D15" s="176"/>
      <c r="E15" s="177" t="str">
        <f>'R1 Evaluación rotación (3)'!D4</f>
        <v>Hospital Universitario Miguel Servet</v>
      </c>
      <c r="F15" s="177"/>
      <c r="G15" s="36">
        <f>'R1 Evaluación rotación (3)'!H11</f>
        <v>0</v>
      </c>
      <c r="H15" s="37">
        <f>'R1 Evaluación rotación (3)'!H40</f>
        <v>0</v>
      </c>
      <c r="I15" s="43" t="e">
        <f t="shared" si="0"/>
        <v>#DIV/0!</v>
      </c>
    </row>
    <row r="16" spans="2:10" s="46" customFormat="1" ht="12" customHeight="1" x14ac:dyDescent="0.25">
      <c r="B16" s="34">
        <f>'R1 Evaluación rotación (4)'!C9</f>
        <v>0</v>
      </c>
      <c r="C16" s="176">
        <f>'R1 Evaluación rotación (4)'!G9</f>
        <v>0</v>
      </c>
      <c r="D16" s="176"/>
      <c r="E16" s="177" t="str">
        <f>'R1 Evaluación rotación (4)'!D4</f>
        <v>Hospital Universitario Miguel Servet</v>
      </c>
      <c r="F16" s="177"/>
      <c r="G16" s="36">
        <f>'R1 Evaluación rotación (4)'!H11</f>
        <v>0</v>
      </c>
      <c r="H16" s="37">
        <f>'R1 Evaluación rotación (4)'!H40</f>
        <v>0</v>
      </c>
      <c r="I16" s="43" t="e">
        <f t="shared" si="0"/>
        <v>#DIV/0!</v>
      </c>
    </row>
    <row r="17" spans="2:10" s="46" customFormat="1" ht="12" customHeight="1" x14ac:dyDescent="0.25">
      <c r="B17" s="34">
        <f>'R1 Evaluación rotación (5)'!C9</f>
        <v>0</v>
      </c>
      <c r="C17" s="176">
        <f>'R1 Evaluación rotación (5)'!G9</f>
        <v>0</v>
      </c>
      <c r="D17" s="176"/>
      <c r="E17" s="177" t="str">
        <f>'R1 Evaluación rotación (5)'!D4</f>
        <v>Hospital Universitario Miguel Servet</v>
      </c>
      <c r="F17" s="177"/>
      <c r="G17" s="36">
        <f>'R1 Evaluación rotación (5)'!H11</f>
        <v>0</v>
      </c>
      <c r="H17" s="37">
        <f>'R1 Evaluación rotación (5)'!H40</f>
        <v>0</v>
      </c>
      <c r="I17" s="43" t="e">
        <f t="shared" si="0"/>
        <v>#DIV/0!</v>
      </c>
    </row>
    <row r="18" spans="2:10" s="46" customFormat="1" ht="12" customHeight="1" x14ac:dyDescent="0.25">
      <c r="B18" s="34">
        <f>'R1 Evaluación rotación (6)'!C9</f>
        <v>0</v>
      </c>
      <c r="C18" s="176">
        <f>'R1 Evaluación rotación (6)'!G9</f>
        <v>0</v>
      </c>
      <c r="D18" s="176"/>
      <c r="E18" s="177" t="str">
        <f>'R1 Evaluación rotación (6)'!D4</f>
        <v>Hospital Universitario Miguel Servet</v>
      </c>
      <c r="F18" s="177"/>
      <c r="G18" s="36">
        <f>'R1 Evaluación rotación (6)'!H11</f>
        <v>0</v>
      </c>
      <c r="H18" s="37">
        <f>'R1 Evaluación rotación (6)'!H40</f>
        <v>0</v>
      </c>
      <c r="I18" s="43" t="e">
        <f t="shared" si="0"/>
        <v>#DIV/0!</v>
      </c>
    </row>
    <row r="19" spans="2:10" s="46" customFormat="1" ht="12" customHeight="1" x14ac:dyDescent="0.25">
      <c r="B19" s="34">
        <f>'R1 Evaluación rotación (7)'!C9</f>
        <v>0</v>
      </c>
      <c r="C19" s="176">
        <f>'R1 Evaluación rotación (7)'!G9</f>
        <v>0</v>
      </c>
      <c r="D19" s="176"/>
      <c r="E19" s="177" t="str">
        <f>'R1 Evaluación rotación (7)'!D4</f>
        <v>Hospital Universitario Miguel Servet</v>
      </c>
      <c r="F19" s="177"/>
      <c r="G19" s="36">
        <f>'R1 Evaluación rotación (7)'!H11</f>
        <v>0</v>
      </c>
      <c r="H19" s="37">
        <f>'R1 Evaluación rotación (7)'!H40</f>
        <v>0</v>
      </c>
      <c r="I19" s="43" t="e">
        <f t="shared" si="0"/>
        <v>#DIV/0!</v>
      </c>
    </row>
    <row r="20" spans="2:10" s="46" customFormat="1" ht="12" customHeight="1" x14ac:dyDescent="0.25">
      <c r="B20" s="34">
        <f>'R1 Evaluación rotación (8)'!C9</f>
        <v>0</v>
      </c>
      <c r="C20" s="176">
        <f>'R1 Evaluación rotación (8)'!G9</f>
        <v>0</v>
      </c>
      <c r="D20" s="176"/>
      <c r="E20" s="177" t="str">
        <f>'R1 Evaluación rotación (8)'!D4</f>
        <v>Hospital Universitario Miguel Servet</v>
      </c>
      <c r="F20" s="177"/>
      <c r="G20" s="36">
        <f>'R1 Evaluación rotación (8)'!H11</f>
        <v>0</v>
      </c>
      <c r="H20" s="37">
        <f>'R1 Evaluación rotación (8)'!H40</f>
        <v>0</v>
      </c>
      <c r="I20" s="43" t="e">
        <f t="shared" si="0"/>
        <v>#DIV/0!</v>
      </c>
    </row>
    <row r="21" spans="2:10" s="46" customFormat="1" ht="12" customHeight="1" x14ac:dyDescent="0.25">
      <c r="B21" s="34">
        <f>'R1 Evaluación rotación (9)'!C9</f>
        <v>0</v>
      </c>
      <c r="C21" s="176">
        <f>'R1 Evaluación rotación (9)'!G9</f>
        <v>0</v>
      </c>
      <c r="D21" s="176"/>
      <c r="E21" s="177" t="str">
        <f>'R1 Evaluación rotación (9)'!D4</f>
        <v>Hospital Universitario Miguel Servet</v>
      </c>
      <c r="F21" s="177"/>
      <c r="G21" s="36">
        <f>'R1 Evaluación rotación (9)'!H11</f>
        <v>0</v>
      </c>
      <c r="H21" s="37">
        <f>'R1 Evaluación rotación (9)'!H40</f>
        <v>0</v>
      </c>
      <c r="I21" s="43" t="e">
        <f t="shared" si="0"/>
        <v>#DIV/0!</v>
      </c>
    </row>
    <row r="22" spans="2:10" s="46" customFormat="1" ht="12" customHeight="1" thickBot="1" x14ac:dyDescent="0.3">
      <c r="B22" s="35">
        <f>'R1 Evaluación rotación (10)'!C9</f>
        <v>0</v>
      </c>
      <c r="C22" s="200">
        <f>'R1 Evaluación rotación (10)'!G9</f>
        <v>0</v>
      </c>
      <c r="D22" s="200"/>
      <c r="E22" s="201" t="str">
        <f>'R1 Evaluación rotación (10)'!D4</f>
        <v>Hospital Universitario Miguel Servet</v>
      </c>
      <c r="F22" s="201"/>
      <c r="G22" s="39">
        <f>'R1 Evaluación rotación (10)'!H11</f>
        <v>0</v>
      </c>
      <c r="H22" s="40">
        <f>'R1 Evaluación rotación (10)'!H40</f>
        <v>0</v>
      </c>
      <c r="I22" s="108" t="e">
        <f t="shared" si="0"/>
        <v>#DIV/0!</v>
      </c>
    </row>
    <row r="23" spans="2:10" s="46" customFormat="1" ht="12.75" customHeight="1" x14ac:dyDescent="0.25">
      <c r="B23" s="58"/>
      <c r="C23" s="59"/>
      <c r="D23" s="202" t="s">
        <v>133</v>
      </c>
      <c r="E23" s="203"/>
      <c r="F23" s="203"/>
      <c r="G23" s="203"/>
      <c r="H23" s="203"/>
      <c r="I23" s="208" t="e">
        <f>SUM(I13:I22)</f>
        <v>#DIV/0!</v>
      </c>
      <c r="J23" s="60">
        <f>SUM(G13:G22)</f>
        <v>0</v>
      </c>
    </row>
    <row r="24" spans="2:10" s="46" customFormat="1" ht="10.5" customHeight="1" thickBot="1" x14ac:dyDescent="0.3">
      <c r="B24" s="58"/>
      <c r="C24" s="59"/>
      <c r="D24" s="203" t="s">
        <v>134</v>
      </c>
      <c r="E24" s="203"/>
      <c r="F24" s="203"/>
      <c r="G24" s="203"/>
      <c r="H24" s="203"/>
      <c r="I24" s="209"/>
    </row>
    <row r="25" spans="2:10" s="46" customFormat="1" ht="10.5" customHeight="1" x14ac:dyDescent="0.25">
      <c r="B25" s="58"/>
      <c r="C25" s="59"/>
      <c r="D25" s="59"/>
      <c r="E25" s="59"/>
      <c r="F25" s="59"/>
      <c r="H25" s="61"/>
      <c r="I25" s="61"/>
    </row>
    <row r="26" spans="2:10" s="46" customFormat="1" ht="18" customHeight="1" thickBot="1" x14ac:dyDescent="0.3">
      <c r="B26" s="193" t="s">
        <v>135</v>
      </c>
      <c r="C26" s="193"/>
      <c r="D26" s="193"/>
      <c r="E26" s="193"/>
      <c r="F26" s="193"/>
      <c r="G26" s="193"/>
      <c r="H26" s="193"/>
      <c r="I26" s="193"/>
    </row>
    <row r="27" spans="2:10" s="46" customFormat="1" ht="16.5" customHeight="1" x14ac:dyDescent="0.25">
      <c r="B27" s="55" t="s">
        <v>136</v>
      </c>
      <c r="C27" s="204" t="s">
        <v>137</v>
      </c>
      <c r="D27" s="204"/>
      <c r="E27" s="205" t="s">
        <v>138</v>
      </c>
      <c r="F27" s="206"/>
      <c r="G27" s="207"/>
      <c r="H27" s="56" t="s">
        <v>139</v>
      </c>
      <c r="I27" s="57" t="s">
        <v>140</v>
      </c>
      <c r="J27" s="46">
        <v>0.3</v>
      </c>
    </row>
    <row r="28" spans="2:10" s="46" customFormat="1" ht="15" customHeight="1" x14ac:dyDescent="0.25">
      <c r="B28" s="34"/>
      <c r="C28" s="176"/>
      <c r="D28" s="176"/>
      <c r="E28" s="197"/>
      <c r="F28" s="198"/>
      <c r="G28" s="199"/>
      <c r="H28" s="37"/>
      <c r="I28" s="38"/>
    </row>
    <row r="29" spans="2:10" s="46" customFormat="1" ht="15" customHeight="1" x14ac:dyDescent="0.25">
      <c r="B29" s="34"/>
      <c r="C29" s="176"/>
      <c r="D29" s="176"/>
      <c r="E29" s="197"/>
      <c r="F29" s="198"/>
      <c r="G29" s="199"/>
      <c r="H29" s="37"/>
      <c r="I29" s="38"/>
    </row>
    <row r="30" spans="2:10" s="46" customFormat="1" ht="15" customHeight="1" x14ac:dyDescent="0.25">
      <c r="B30" s="34"/>
      <c r="C30" s="176"/>
      <c r="D30" s="176"/>
      <c r="E30" s="197"/>
      <c r="F30" s="198"/>
      <c r="G30" s="199"/>
      <c r="H30" s="37"/>
      <c r="I30" s="38"/>
    </row>
    <row r="31" spans="2:10" s="46" customFormat="1" ht="15" customHeight="1" x14ac:dyDescent="0.25">
      <c r="B31" s="34"/>
      <c r="C31" s="176"/>
      <c r="D31" s="176"/>
      <c r="E31" s="197"/>
      <c r="F31" s="198"/>
      <c r="G31" s="199"/>
      <c r="H31" s="37"/>
      <c r="I31" s="38"/>
    </row>
    <row r="32" spans="2:10" s="46" customFormat="1" ht="15" customHeight="1" x14ac:dyDescent="0.25">
      <c r="B32" s="34"/>
      <c r="C32" s="176"/>
      <c r="D32" s="176"/>
      <c r="E32" s="197"/>
      <c r="F32" s="198"/>
      <c r="G32" s="199"/>
      <c r="H32" s="37"/>
      <c r="I32" s="38"/>
    </row>
    <row r="33" spans="2:12" s="46" customFormat="1" ht="15" customHeight="1" thickBot="1" x14ac:dyDescent="0.3">
      <c r="B33" s="35"/>
      <c r="C33" s="200"/>
      <c r="D33" s="200"/>
      <c r="E33" s="210"/>
      <c r="F33" s="211"/>
      <c r="G33" s="212"/>
      <c r="H33" s="40"/>
      <c r="I33" s="41"/>
    </row>
    <row r="34" spans="2:12" s="46" customFormat="1" ht="15" customHeight="1" x14ac:dyDescent="0.25">
      <c r="B34" s="62"/>
      <c r="C34" s="62"/>
      <c r="D34" s="202" t="s">
        <v>141</v>
      </c>
      <c r="E34" s="203"/>
      <c r="F34" s="203"/>
      <c r="G34" s="203"/>
      <c r="H34" s="203"/>
      <c r="I34" s="208">
        <f>IF(J35&gt;1,J34,K35)</f>
        <v>0</v>
      </c>
      <c r="J34" s="46">
        <v>1</v>
      </c>
    </row>
    <row r="35" spans="2:12" s="46" customFormat="1" ht="9" customHeight="1" thickBot="1" x14ac:dyDescent="0.3">
      <c r="B35" s="63"/>
      <c r="C35" s="63"/>
      <c r="D35" s="203" t="s">
        <v>142</v>
      </c>
      <c r="E35" s="203"/>
      <c r="F35" s="203"/>
      <c r="G35" s="203"/>
      <c r="H35" s="203"/>
      <c r="I35" s="209"/>
      <c r="J35" s="64">
        <f>SUM(I28:I33)</f>
        <v>0</v>
      </c>
      <c r="K35" s="64">
        <f>J35</f>
        <v>0</v>
      </c>
    </row>
    <row r="37" spans="2:12" s="46" customFormat="1" ht="12" thickBot="1" x14ac:dyDescent="0.3">
      <c r="B37" s="193" t="s">
        <v>143</v>
      </c>
      <c r="C37" s="193"/>
      <c r="D37" s="193"/>
      <c r="E37" s="193"/>
      <c r="F37" s="193"/>
      <c r="G37" s="193"/>
      <c r="H37" s="193"/>
      <c r="I37" s="193"/>
    </row>
    <row r="38" spans="2:12" s="46" customFormat="1" ht="38.25" customHeight="1" thickBot="1" x14ac:dyDescent="0.3">
      <c r="B38" s="65" t="s">
        <v>144</v>
      </c>
      <c r="C38" s="225"/>
      <c r="D38" s="226"/>
      <c r="E38" s="226"/>
      <c r="F38" s="226"/>
      <c r="G38" s="226"/>
      <c r="H38" s="226"/>
      <c r="I38" s="227"/>
    </row>
    <row r="39" spans="2:12" s="46" customFormat="1" ht="12" customHeight="1" x14ac:dyDescent="0.25">
      <c r="B39" s="66"/>
      <c r="C39" s="67"/>
      <c r="D39" s="202" t="s">
        <v>181</v>
      </c>
      <c r="E39" s="203"/>
      <c r="F39" s="203"/>
      <c r="G39" s="203"/>
      <c r="H39" s="203"/>
      <c r="I39" s="228"/>
    </row>
    <row r="40" spans="2:12" s="46" customFormat="1" ht="7.5" customHeight="1" thickBot="1" x14ac:dyDescent="0.3">
      <c r="B40" s="66"/>
      <c r="C40" s="67"/>
      <c r="D40" s="230" t="s">
        <v>145</v>
      </c>
      <c r="E40" s="230"/>
      <c r="F40" s="230"/>
      <c r="G40" s="230"/>
      <c r="H40" s="230"/>
      <c r="I40" s="229"/>
      <c r="J40" s="68"/>
      <c r="K40" s="68"/>
      <c r="L40" s="68"/>
    </row>
    <row r="41" spans="2:12" s="46" customFormat="1" ht="7.5" customHeight="1" thickBot="1" x14ac:dyDescent="0.3">
      <c r="B41" s="66"/>
      <c r="C41" s="67"/>
      <c r="D41" s="69"/>
      <c r="E41" s="69"/>
      <c r="F41" s="69"/>
      <c r="G41" s="69"/>
      <c r="H41" s="69"/>
      <c r="I41" s="70"/>
    </row>
    <row r="42" spans="2:12" s="44" customFormat="1" ht="18.75" customHeight="1" x14ac:dyDescent="0.25">
      <c r="B42" s="231" t="s">
        <v>180</v>
      </c>
      <c r="C42" s="232"/>
      <c r="D42" s="232"/>
      <c r="E42" s="232"/>
      <c r="F42" s="232"/>
      <c r="G42" s="232"/>
      <c r="H42" s="233" t="e">
        <f>(((I23*65)+(I39*25))/90)+I34</f>
        <v>#DIV/0!</v>
      </c>
      <c r="I42" s="234"/>
    </row>
    <row r="43" spans="2:12" s="44" customFormat="1" ht="10.5" customHeight="1" thickBot="1" x14ac:dyDescent="0.3">
      <c r="B43" s="237" t="s">
        <v>179</v>
      </c>
      <c r="C43" s="238"/>
      <c r="D43" s="238"/>
      <c r="E43" s="238"/>
      <c r="F43" s="238"/>
      <c r="G43" s="238"/>
      <c r="H43" s="235"/>
      <c r="I43" s="236"/>
    </row>
    <row r="44" spans="2:12" s="46" customFormat="1" ht="9" customHeight="1" x14ac:dyDescent="0.25">
      <c r="B44" s="71"/>
      <c r="C44" s="71"/>
      <c r="D44" s="71"/>
      <c r="E44" s="71"/>
      <c r="F44" s="71"/>
      <c r="G44" s="71"/>
      <c r="H44" s="71"/>
      <c r="I44" s="71"/>
    </row>
    <row r="45" spans="2:12" s="46" customFormat="1" ht="9" customHeight="1" x14ac:dyDescent="0.25">
      <c r="B45" s="71"/>
      <c r="C45" s="71"/>
      <c r="D45" s="213" t="s">
        <v>147</v>
      </c>
      <c r="E45" s="214"/>
      <c r="F45" s="215"/>
      <c r="G45" s="71"/>
      <c r="H45" s="71"/>
      <c r="I45" s="71"/>
    </row>
    <row r="46" spans="2:12" s="46" customFormat="1" ht="44.25" customHeight="1" x14ac:dyDescent="0.25">
      <c r="B46" s="58"/>
      <c r="C46" s="58"/>
      <c r="D46" s="216"/>
      <c r="E46" s="217"/>
      <c r="F46" s="218"/>
      <c r="G46" s="58"/>
      <c r="H46" s="58"/>
      <c r="I46" s="58"/>
      <c r="J46" s="61"/>
    </row>
    <row r="47" spans="2:12" s="46" customFormat="1" x14ac:dyDescent="0.25">
      <c r="B47" s="58"/>
      <c r="C47" s="72"/>
      <c r="D47" s="219" t="s">
        <v>47</v>
      </c>
      <c r="E47" s="220"/>
      <c r="F47" s="221"/>
      <c r="G47" s="72"/>
      <c r="H47" s="72"/>
      <c r="I47" s="72"/>
      <c r="J47" s="61"/>
    </row>
    <row r="48" spans="2:12" s="46" customFormat="1" x14ac:dyDescent="0.25">
      <c r="B48" s="73"/>
      <c r="C48" s="72"/>
      <c r="D48" s="222" t="s">
        <v>49</v>
      </c>
      <c r="E48" s="223"/>
      <c r="F48" s="224"/>
      <c r="G48" s="72"/>
      <c r="H48" s="72"/>
      <c r="I48" s="72"/>
      <c r="J48" s="61"/>
    </row>
    <row r="49" spans="2:10" x14ac:dyDescent="0.15">
      <c r="B49" s="73"/>
      <c r="C49" s="74"/>
      <c r="D49" s="74"/>
      <c r="E49" s="74"/>
      <c r="F49" s="74"/>
      <c r="G49" s="74"/>
      <c r="H49" s="74"/>
      <c r="I49" s="74"/>
      <c r="J49" s="74"/>
    </row>
    <row r="50" spans="2:10" x14ac:dyDescent="0.15">
      <c r="B50" s="72"/>
      <c r="C50" s="74"/>
      <c r="D50" s="74"/>
      <c r="E50" s="74"/>
      <c r="F50" s="74"/>
      <c r="G50" s="74"/>
      <c r="H50" s="74"/>
      <c r="I50" s="74"/>
      <c r="J50" s="74"/>
    </row>
  </sheetData>
  <sheetProtection sheet="1" objects="1" scenarios="1"/>
  <dataConsolidate/>
  <mergeCells count="70">
    <mergeCell ref="D45:F45"/>
    <mergeCell ref="D46:F46"/>
    <mergeCell ref="D47:F47"/>
    <mergeCell ref="D48:F48"/>
    <mergeCell ref="C38:I38"/>
    <mergeCell ref="D39:H39"/>
    <mergeCell ref="I39:I40"/>
    <mergeCell ref="D40:H40"/>
    <mergeCell ref="B42:G42"/>
    <mergeCell ref="H42:I43"/>
    <mergeCell ref="B43:G43"/>
    <mergeCell ref="B37:I37"/>
    <mergeCell ref="C30:D30"/>
    <mergeCell ref="E30:G30"/>
    <mergeCell ref="C31:D31"/>
    <mergeCell ref="E31:G31"/>
    <mergeCell ref="C32:D32"/>
    <mergeCell ref="E32:G32"/>
    <mergeCell ref="C33:D33"/>
    <mergeCell ref="E33:G33"/>
    <mergeCell ref="D34:H34"/>
    <mergeCell ref="I34:I35"/>
    <mergeCell ref="D35:H35"/>
    <mergeCell ref="C29:D29"/>
    <mergeCell ref="E29:G29"/>
    <mergeCell ref="C21:D21"/>
    <mergeCell ref="E21:F21"/>
    <mergeCell ref="C22:D22"/>
    <mergeCell ref="E22:F22"/>
    <mergeCell ref="D23:H23"/>
    <mergeCell ref="B26:I26"/>
    <mergeCell ref="C27:D27"/>
    <mergeCell ref="E27:G27"/>
    <mergeCell ref="C28:D28"/>
    <mergeCell ref="E28:G28"/>
    <mergeCell ref="I23:I24"/>
    <mergeCell ref="D24:H24"/>
    <mergeCell ref="C18:D18"/>
    <mergeCell ref="E18:F18"/>
    <mergeCell ref="C19:D19"/>
    <mergeCell ref="E19:F19"/>
    <mergeCell ref="C20:D20"/>
    <mergeCell ref="E20:F20"/>
    <mergeCell ref="C15:D15"/>
    <mergeCell ref="E15:F15"/>
    <mergeCell ref="C16:D16"/>
    <mergeCell ref="E16:F16"/>
    <mergeCell ref="C17:D17"/>
    <mergeCell ref="E17:F17"/>
    <mergeCell ref="C14:D14"/>
    <mergeCell ref="E14:F14"/>
    <mergeCell ref="C5:D5"/>
    <mergeCell ref="F5:G5"/>
    <mergeCell ref="C6:I6"/>
    <mergeCell ref="B8:C8"/>
    <mergeCell ref="D8:I8"/>
    <mergeCell ref="B9:C9"/>
    <mergeCell ref="D9:I9"/>
    <mergeCell ref="B11:I11"/>
    <mergeCell ref="C12:D12"/>
    <mergeCell ref="E12:F12"/>
    <mergeCell ref="C13:D13"/>
    <mergeCell ref="E13:F13"/>
    <mergeCell ref="B4:C4"/>
    <mergeCell ref="D4:I4"/>
    <mergeCell ref="C1:D1"/>
    <mergeCell ref="B2:I2"/>
    <mergeCell ref="B3:C3"/>
    <mergeCell ref="D3:F3"/>
    <mergeCell ref="H3:I3"/>
  </mergeCells>
  <dataValidations count="6">
    <dataValidation type="decimal" operator="lessThanOrEqual" allowBlank="1" showInputMessage="1" showErrorMessage="1" sqref="I34:I35">
      <formula1>J34</formula1>
    </dataValidation>
    <dataValidation type="decimal" operator="lessThanOrEqual" allowBlank="1" showInputMessage="1" showErrorMessage="1" error="El valor no puede ser mayor de 0,3" sqref="I28:I33">
      <formula1>$J$27</formula1>
    </dataValidation>
    <dataValidation type="decimal" operator="lessThanOrEqual" allowBlank="1" showInputMessage="1" showErrorMessage="1" error="El valor no puede ser superior a 10" sqref="I39:I40 H13:H22">
      <formula1>$J$12</formula1>
    </dataValidation>
    <dataValidation type="decimal" allowBlank="1" showInputMessage="1" showErrorMessage="1" sqref="WVP983074:WVP983078 JD28:JD33 SZ28:SZ33 ACV28:ACV33 AMR28:AMR33 AWN28:AWN33 BGJ28:BGJ33 BQF28:BQF33 CAB28:CAB33 CJX28:CJX33 CTT28:CTT33 DDP28:DDP33 DNL28:DNL33 DXH28:DXH33 EHD28:EHD33 EQZ28:EQZ33 FAV28:FAV33 FKR28:FKR33 FUN28:FUN33 GEJ28:GEJ33 GOF28:GOF33 GYB28:GYB33 HHX28:HHX33 HRT28:HRT33 IBP28:IBP33 ILL28:ILL33 IVH28:IVH33 JFD28:JFD33 JOZ28:JOZ33 JYV28:JYV33 KIR28:KIR33 KSN28:KSN33 LCJ28:LCJ33 LMF28:LMF33 LWB28:LWB33 MFX28:MFX33 MPT28:MPT33 MZP28:MZP33 NJL28:NJL33 NTH28:NTH33 ODD28:ODD33 OMZ28:OMZ33 OWV28:OWV33 PGR28:PGR33 PQN28:PQN33 QAJ28:QAJ33 QKF28:QKF33 QUB28:QUB33 RDX28:RDX33 RNT28:RNT33 RXP28:RXP33 SHL28:SHL33 SRH28:SRH33 TBD28:TBD33 TKZ28:TKZ33 TUV28:TUV33 UER28:UER33 UON28:UON33 UYJ28:UYJ33 VIF28:VIF33 VSB28:VSB33 WBX28:WBX33 WLT28:WLT33 WVP28:WVP33 H65561:H65566 JD65561:JD65566 SZ65561:SZ65566 ACV65561:ACV65566 AMR65561:AMR65566 AWN65561:AWN65566 BGJ65561:BGJ65566 BQF65561:BQF65566 CAB65561:CAB65566 CJX65561:CJX65566 CTT65561:CTT65566 DDP65561:DDP65566 DNL65561:DNL65566 DXH65561:DXH65566 EHD65561:EHD65566 EQZ65561:EQZ65566 FAV65561:FAV65566 FKR65561:FKR65566 FUN65561:FUN65566 GEJ65561:GEJ65566 GOF65561:GOF65566 GYB65561:GYB65566 HHX65561:HHX65566 HRT65561:HRT65566 IBP65561:IBP65566 ILL65561:ILL65566 IVH65561:IVH65566 JFD65561:JFD65566 JOZ65561:JOZ65566 JYV65561:JYV65566 KIR65561:KIR65566 KSN65561:KSN65566 LCJ65561:LCJ65566 LMF65561:LMF65566 LWB65561:LWB65566 MFX65561:MFX65566 MPT65561:MPT65566 MZP65561:MZP65566 NJL65561:NJL65566 NTH65561:NTH65566 ODD65561:ODD65566 OMZ65561:OMZ65566 OWV65561:OWV65566 PGR65561:PGR65566 PQN65561:PQN65566 QAJ65561:QAJ65566 QKF65561:QKF65566 QUB65561:QUB65566 RDX65561:RDX65566 RNT65561:RNT65566 RXP65561:RXP65566 SHL65561:SHL65566 SRH65561:SRH65566 TBD65561:TBD65566 TKZ65561:TKZ65566 TUV65561:TUV65566 UER65561:UER65566 UON65561:UON65566 UYJ65561:UYJ65566 VIF65561:VIF65566 VSB65561:VSB65566 WBX65561:WBX65566 WLT65561:WLT65566 WVP65561:WVP65566 H131097:H131102 JD131097:JD131102 SZ131097:SZ131102 ACV131097:ACV131102 AMR131097:AMR131102 AWN131097:AWN131102 BGJ131097:BGJ131102 BQF131097:BQF131102 CAB131097:CAB131102 CJX131097:CJX131102 CTT131097:CTT131102 DDP131097:DDP131102 DNL131097:DNL131102 DXH131097:DXH131102 EHD131097:EHD131102 EQZ131097:EQZ131102 FAV131097:FAV131102 FKR131097:FKR131102 FUN131097:FUN131102 GEJ131097:GEJ131102 GOF131097:GOF131102 GYB131097:GYB131102 HHX131097:HHX131102 HRT131097:HRT131102 IBP131097:IBP131102 ILL131097:ILL131102 IVH131097:IVH131102 JFD131097:JFD131102 JOZ131097:JOZ131102 JYV131097:JYV131102 KIR131097:KIR131102 KSN131097:KSN131102 LCJ131097:LCJ131102 LMF131097:LMF131102 LWB131097:LWB131102 MFX131097:MFX131102 MPT131097:MPT131102 MZP131097:MZP131102 NJL131097:NJL131102 NTH131097:NTH131102 ODD131097:ODD131102 OMZ131097:OMZ131102 OWV131097:OWV131102 PGR131097:PGR131102 PQN131097:PQN131102 QAJ131097:QAJ131102 QKF131097:QKF131102 QUB131097:QUB131102 RDX131097:RDX131102 RNT131097:RNT131102 RXP131097:RXP131102 SHL131097:SHL131102 SRH131097:SRH131102 TBD131097:TBD131102 TKZ131097:TKZ131102 TUV131097:TUV131102 UER131097:UER131102 UON131097:UON131102 UYJ131097:UYJ131102 VIF131097:VIF131102 VSB131097:VSB131102 WBX131097:WBX131102 WLT131097:WLT131102 WVP131097:WVP131102 H196633:H196638 JD196633:JD196638 SZ196633:SZ196638 ACV196633:ACV196638 AMR196633:AMR196638 AWN196633:AWN196638 BGJ196633:BGJ196638 BQF196633:BQF196638 CAB196633:CAB196638 CJX196633:CJX196638 CTT196633:CTT196638 DDP196633:DDP196638 DNL196633:DNL196638 DXH196633:DXH196638 EHD196633:EHD196638 EQZ196633:EQZ196638 FAV196633:FAV196638 FKR196633:FKR196638 FUN196633:FUN196638 GEJ196633:GEJ196638 GOF196633:GOF196638 GYB196633:GYB196638 HHX196633:HHX196638 HRT196633:HRT196638 IBP196633:IBP196638 ILL196633:ILL196638 IVH196633:IVH196638 JFD196633:JFD196638 JOZ196633:JOZ196638 JYV196633:JYV196638 KIR196633:KIR196638 KSN196633:KSN196638 LCJ196633:LCJ196638 LMF196633:LMF196638 LWB196633:LWB196638 MFX196633:MFX196638 MPT196633:MPT196638 MZP196633:MZP196638 NJL196633:NJL196638 NTH196633:NTH196638 ODD196633:ODD196638 OMZ196633:OMZ196638 OWV196633:OWV196638 PGR196633:PGR196638 PQN196633:PQN196638 QAJ196633:QAJ196638 QKF196633:QKF196638 QUB196633:QUB196638 RDX196633:RDX196638 RNT196633:RNT196638 RXP196633:RXP196638 SHL196633:SHL196638 SRH196633:SRH196638 TBD196633:TBD196638 TKZ196633:TKZ196638 TUV196633:TUV196638 UER196633:UER196638 UON196633:UON196638 UYJ196633:UYJ196638 VIF196633:VIF196638 VSB196633:VSB196638 WBX196633:WBX196638 WLT196633:WLT196638 WVP196633:WVP196638 H262169:H262174 JD262169:JD262174 SZ262169:SZ262174 ACV262169:ACV262174 AMR262169:AMR262174 AWN262169:AWN262174 BGJ262169:BGJ262174 BQF262169:BQF262174 CAB262169:CAB262174 CJX262169:CJX262174 CTT262169:CTT262174 DDP262169:DDP262174 DNL262169:DNL262174 DXH262169:DXH262174 EHD262169:EHD262174 EQZ262169:EQZ262174 FAV262169:FAV262174 FKR262169:FKR262174 FUN262169:FUN262174 GEJ262169:GEJ262174 GOF262169:GOF262174 GYB262169:GYB262174 HHX262169:HHX262174 HRT262169:HRT262174 IBP262169:IBP262174 ILL262169:ILL262174 IVH262169:IVH262174 JFD262169:JFD262174 JOZ262169:JOZ262174 JYV262169:JYV262174 KIR262169:KIR262174 KSN262169:KSN262174 LCJ262169:LCJ262174 LMF262169:LMF262174 LWB262169:LWB262174 MFX262169:MFX262174 MPT262169:MPT262174 MZP262169:MZP262174 NJL262169:NJL262174 NTH262169:NTH262174 ODD262169:ODD262174 OMZ262169:OMZ262174 OWV262169:OWV262174 PGR262169:PGR262174 PQN262169:PQN262174 QAJ262169:QAJ262174 QKF262169:QKF262174 QUB262169:QUB262174 RDX262169:RDX262174 RNT262169:RNT262174 RXP262169:RXP262174 SHL262169:SHL262174 SRH262169:SRH262174 TBD262169:TBD262174 TKZ262169:TKZ262174 TUV262169:TUV262174 UER262169:UER262174 UON262169:UON262174 UYJ262169:UYJ262174 VIF262169:VIF262174 VSB262169:VSB262174 WBX262169:WBX262174 WLT262169:WLT262174 WVP262169:WVP262174 H327705:H327710 JD327705:JD327710 SZ327705:SZ327710 ACV327705:ACV327710 AMR327705:AMR327710 AWN327705:AWN327710 BGJ327705:BGJ327710 BQF327705:BQF327710 CAB327705:CAB327710 CJX327705:CJX327710 CTT327705:CTT327710 DDP327705:DDP327710 DNL327705:DNL327710 DXH327705:DXH327710 EHD327705:EHD327710 EQZ327705:EQZ327710 FAV327705:FAV327710 FKR327705:FKR327710 FUN327705:FUN327710 GEJ327705:GEJ327710 GOF327705:GOF327710 GYB327705:GYB327710 HHX327705:HHX327710 HRT327705:HRT327710 IBP327705:IBP327710 ILL327705:ILL327710 IVH327705:IVH327710 JFD327705:JFD327710 JOZ327705:JOZ327710 JYV327705:JYV327710 KIR327705:KIR327710 KSN327705:KSN327710 LCJ327705:LCJ327710 LMF327705:LMF327710 LWB327705:LWB327710 MFX327705:MFX327710 MPT327705:MPT327710 MZP327705:MZP327710 NJL327705:NJL327710 NTH327705:NTH327710 ODD327705:ODD327710 OMZ327705:OMZ327710 OWV327705:OWV327710 PGR327705:PGR327710 PQN327705:PQN327710 QAJ327705:QAJ327710 QKF327705:QKF327710 QUB327705:QUB327710 RDX327705:RDX327710 RNT327705:RNT327710 RXP327705:RXP327710 SHL327705:SHL327710 SRH327705:SRH327710 TBD327705:TBD327710 TKZ327705:TKZ327710 TUV327705:TUV327710 UER327705:UER327710 UON327705:UON327710 UYJ327705:UYJ327710 VIF327705:VIF327710 VSB327705:VSB327710 WBX327705:WBX327710 WLT327705:WLT327710 WVP327705:WVP327710 H393241:H393246 JD393241:JD393246 SZ393241:SZ393246 ACV393241:ACV393246 AMR393241:AMR393246 AWN393241:AWN393246 BGJ393241:BGJ393246 BQF393241:BQF393246 CAB393241:CAB393246 CJX393241:CJX393246 CTT393241:CTT393246 DDP393241:DDP393246 DNL393241:DNL393246 DXH393241:DXH393246 EHD393241:EHD393246 EQZ393241:EQZ393246 FAV393241:FAV393246 FKR393241:FKR393246 FUN393241:FUN393246 GEJ393241:GEJ393246 GOF393241:GOF393246 GYB393241:GYB393246 HHX393241:HHX393246 HRT393241:HRT393246 IBP393241:IBP393246 ILL393241:ILL393246 IVH393241:IVH393246 JFD393241:JFD393246 JOZ393241:JOZ393246 JYV393241:JYV393246 KIR393241:KIR393246 KSN393241:KSN393246 LCJ393241:LCJ393246 LMF393241:LMF393246 LWB393241:LWB393246 MFX393241:MFX393246 MPT393241:MPT393246 MZP393241:MZP393246 NJL393241:NJL393246 NTH393241:NTH393246 ODD393241:ODD393246 OMZ393241:OMZ393246 OWV393241:OWV393246 PGR393241:PGR393246 PQN393241:PQN393246 QAJ393241:QAJ393246 QKF393241:QKF393246 QUB393241:QUB393246 RDX393241:RDX393246 RNT393241:RNT393246 RXP393241:RXP393246 SHL393241:SHL393246 SRH393241:SRH393246 TBD393241:TBD393246 TKZ393241:TKZ393246 TUV393241:TUV393246 UER393241:UER393246 UON393241:UON393246 UYJ393241:UYJ393246 VIF393241:VIF393246 VSB393241:VSB393246 WBX393241:WBX393246 WLT393241:WLT393246 WVP393241:WVP393246 H458777:H458782 JD458777:JD458782 SZ458777:SZ458782 ACV458777:ACV458782 AMR458777:AMR458782 AWN458777:AWN458782 BGJ458777:BGJ458782 BQF458777:BQF458782 CAB458777:CAB458782 CJX458777:CJX458782 CTT458777:CTT458782 DDP458777:DDP458782 DNL458777:DNL458782 DXH458777:DXH458782 EHD458777:EHD458782 EQZ458777:EQZ458782 FAV458777:FAV458782 FKR458777:FKR458782 FUN458777:FUN458782 GEJ458777:GEJ458782 GOF458777:GOF458782 GYB458777:GYB458782 HHX458777:HHX458782 HRT458777:HRT458782 IBP458777:IBP458782 ILL458777:ILL458782 IVH458777:IVH458782 JFD458777:JFD458782 JOZ458777:JOZ458782 JYV458777:JYV458782 KIR458777:KIR458782 KSN458777:KSN458782 LCJ458777:LCJ458782 LMF458777:LMF458782 LWB458777:LWB458782 MFX458777:MFX458782 MPT458777:MPT458782 MZP458777:MZP458782 NJL458777:NJL458782 NTH458777:NTH458782 ODD458777:ODD458782 OMZ458777:OMZ458782 OWV458777:OWV458782 PGR458777:PGR458782 PQN458777:PQN458782 QAJ458777:QAJ458782 QKF458777:QKF458782 QUB458777:QUB458782 RDX458777:RDX458782 RNT458777:RNT458782 RXP458777:RXP458782 SHL458777:SHL458782 SRH458777:SRH458782 TBD458777:TBD458782 TKZ458777:TKZ458782 TUV458777:TUV458782 UER458777:UER458782 UON458777:UON458782 UYJ458777:UYJ458782 VIF458777:VIF458782 VSB458777:VSB458782 WBX458777:WBX458782 WLT458777:WLT458782 WVP458777:WVP458782 H524313:H524318 JD524313:JD524318 SZ524313:SZ524318 ACV524313:ACV524318 AMR524313:AMR524318 AWN524313:AWN524318 BGJ524313:BGJ524318 BQF524313:BQF524318 CAB524313:CAB524318 CJX524313:CJX524318 CTT524313:CTT524318 DDP524313:DDP524318 DNL524313:DNL524318 DXH524313:DXH524318 EHD524313:EHD524318 EQZ524313:EQZ524318 FAV524313:FAV524318 FKR524313:FKR524318 FUN524313:FUN524318 GEJ524313:GEJ524318 GOF524313:GOF524318 GYB524313:GYB524318 HHX524313:HHX524318 HRT524313:HRT524318 IBP524313:IBP524318 ILL524313:ILL524318 IVH524313:IVH524318 JFD524313:JFD524318 JOZ524313:JOZ524318 JYV524313:JYV524318 KIR524313:KIR524318 KSN524313:KSN524318 LCJ524313:LCJ524318 LMF524313:LMF524318 LWB524313:LWB524318 MFX524313:MFX524318 MPT524313:MPT524318 MZP524313:MZP524318 NJL524313:NJL524318 NTH524313:NTH524318 ODD524313:ODD524318 OMZ524313:OMZ524318 OWV524313:OWV524318 PGR524313:PGR524318 PQN524313:PQN524318 QAJ524313:QAJ524318 QKF524313:QKF524318 QUB524313:QUB524318 RDX524313:RDX524318 RNT524313:RNT524318 RXP524313:RXP524318 SHL524313:SHL524318 SRH524313:SRH524318 TBD524313:TBD524318 TKZ524313:TKZ524318 TUV524313:TUV524318 UER524313:UER524318 UON524313:UON524318 UYJ524313:UYJ524318 VIF524313:VIF524318 VSB524313:VSB524318 WBX524313:WBX524318 WLT524313:WLT524318 WVP524313:WVP524318 H589849:H589854 JD589849:JD589854 SZ589849:SZ589854 ACV589849:ACV589854 AMR589849:AMR589854 AWN589849:AWN589854 BGJ589849:BGJ589854 BQF589849:BQF589854 CAB589849:CAB589854 CJX589849:CJX589854 CTT589849:CTT589854 DDP589849:DDP589854 DNL589849:DNL589854 DXH589849:DXH589854 EHD589849:EHD589854 EQZ589849:EQZ589854 FAV589849:FAV589854 FKR589849:FKR589854 FUN589849:FUN589854 GEJ589849:GEJ589854 GOF589849:GOF589854 GYB589849:GYB589854 HHX589849:HHX589854 HRT589849:HRT589854 IBP589849:IBP589854 ILL589849:ILL589854 IVH589849:IVH589854 JFD589849:JFD589854 JOZ589849:JOZ589854 JYV589849:JYV589854 KIR589849:KIR589854 KSN589849:KSN589854 LCJ589849:LCJ589854 LMF589849:LMF589854 LWB589849:LWB589854 MFX589849:MFX589854 MPT589849:MPT589854 MZP589849:MZP589854 NJL589849:NJL589854 NTH589849:NTH589854 ODD589849:ODD589854 OMZ589849:OMZ589854 OWV589849:OWV589854 PGR589849:PGR589854 PQN589849:PQN589854 QAJ589849:QAJ589854 QKF589849:QKF589854 QUB589849:QUB589854 RDX589849:RDX589854 RNT589849:RNT589854 RXP589849:RXP589854 SHL589849:SHL589854 SRH589849:SRH589854 TBD589849:TBD589854 TKZ589849:TKZ589854 TUV589849:TUV589854 UER589849:UER589854 UON589849:UON589854 UYJ589849:UYJ589854 VIF589849:VIF589854 VSB589849:VSB589854 WBX589849:WBX589854 WLT589849:WLT589854 WVP589849:WVP589854 H655385:H655390 JD655385:JD655390 SZ655385:SZ655390 ACV655385:ACV655390 AMR655385:AMR655390 AWN655385:AWN655390 BGJ655385:BGJ655390 BQF655385:BQF655390 CAB655385:CAB655390 CJX655385:CJX655390 CTT655385:CTT655390 DDP655385:DDP655390 DNL655385:DNL655390 DXH655385:DXH655390 EHD655385:EHD655390 EQZ655385:EQZ655390 FAV655385:FAV655390 FKR655385:FKR655390 FUN655385:FUN655390 GEJ655385:GEJ655390 GOF655385:GOF655390 GYB655385:GYB655390 HHX655385:HHX655390 HRT655385:HRT655390 IBP655385:IBP655390 ILL655385:ILL655390 IVH655385:IVH655390 JFD655385:JFD655390 JOZ655385:JOZ655390 JYV655385:JYV655390 KIR655385:KIR655390 KSN655385:KSN655390 LCJ655385:LCJ655390 LMF655385:LMF655390 LWB655385:LWB655390 MFX655385:MFX655390 MPT655385:MPT655390 MZP655385:MZP655390 NJL655385:NJL655390 NTH655385:NTH655390 ODD655385:ODD655390 OMZ655385:OMZ655390 OWV655385:OWV655390 PGR655385:PGR655390 PQN655385:PQN655390 QAJ655385:QAJ655390 QKF655385:QKF655390 QUB655385:QUB655390 RDX655385:RDX655390 RNT655385:RNT655390 RXP655385:RXP655390 SHL655385:SHL655390 SRH655385:SRH655390 TBD655385:TBD655390 TKZ655385:TKZ655390 TUV655385:TUV655390 UER655385:UER655390 UON655385:UON655390 UYJ655385:UYJ655390 VIF655385:VIF655390 VSB655385:VSB655390 WBX655385:WBX655390 WLT655385:WLT655390 WVP655385:WVP655390 H720921:H720926 JD720921:JD720926 SZ720921:SZ720926 ACV720921:ACV720926 AMR720921:AMR720926 AWN720921:AWN720926 BGJ720921:BGJ720926 BQF720921:BQF720926 CAB720921:CAB720926 CJX720921:CJX720926 CTT720921:CTT720926 DDP720921:DDP720926 DNL720921:DNL720926 DXH720921:DXH720926 EHD720921:EHD720926 EQZ720921:EQZ720926 FAV720921:FAV720926 FKR720921:FKR720926 FUN720921:FUN720926 GEJ720921:GEJ720926 GOF720921:GOF720926 GYB720921:GYB720926 HHX720921:HHX720926 HRT720921:HRT720926 IBP720921:IBP720926 ILL720921:ILL720926 IVH720921:IVH720926 JFD720921:JFD720926 JOZ720921:JOZ720926 JYV720921:JYV720926 KIR720921:KIR720926 KSN720921:KSN720926 LCJ720921:LCJ720926 LMF720921:LMF720926 LWB720921:LWB720926 MFX720921:MFX720926 MPT720921:MPT720926 MZP720921:MZP720926 NJL720921:NJL720926 NTH720921:NTH720926 ODD720921:ODD720926 OMZ720921:OMZ720926 OWV720921:OWV720926 PGR720921:PGR720926 PQN720921:PQN720926 QAJ720921:QAJ720926 QKF720921:QKF720926 QUB720921:QUB720926 RDX720921:RDX720926 RNT720921:RNT720926 RXP720921:RXP720926 SHL720921:SHL720926 SRH720921:SRH720926 TBD720921:TBD720926 TKZ720921:TKZ720926 TUV720921:TUV720926 UER720921:UER720926 UON720921:UON720926 UYJ720921:UYJ720926 VIF720921:VIF720926 VSB720921:VSB720926 WBX720921:WBX720926 WLT720921:WLT720926 WVP720921:WVP720926 H786457:H786462 JD786457:JD786462 SZ786457:SZ786462 ACV786457:ACV786462 AMR786457:AMR786462 AWN786457:AWN786462 BGJ786457:BGJ786462 BQF786457:BQF786462 CAB786457:CAB786462 CJX786457:CJX786462 CTT786457:CTT786462 DDP786457:DDP786462 DNL786457:DNL786462 DXH786457:DXH786462 EHD786457:EHD786462 EQZ786457:EQZ786462 FAV786457:FAV786462 FKR786457:FKR786462 FUN786457:FUN786462 GEJ786457:GEJ786462 GOF786457:GOF786462 GYB786457:GYB786462 HHX786457:HHX786462 HRT786457:HRT786462 IBP786457:IBP786462 ILL786457:ILL786462 IVH786457:IVH786462 JFD786457:JFD786462 JOZ786457:JOZ786462 JYV786457:JYV786462 KIR786457:KIR786462 KSN786457:KSN786462 LCJ786457:LCJ786462 LMF786457:LMF786462 LWB786457:LWB786462 MFX786457:MFX786462 MPT786457:MPT786462 MZP786457:MZP786462 NJL786457:NJL786462 NTH786457:NTH786462 ODD786457:ODD786462 OMZ786457:OMZ786462 OWV786457:OWV786462 PGR786457:PGR786462 PQN786457:PQN786462 QAJ786457:QAJ786462 QKF786457:QKF786462 QUB786457:QUB786462 RDX786457:RDX786462 RNT786457:RNT786462 RXP786457:RXP786462 SHL786457:SHL786462 SRH786457:SRH786462 TBD786457:TBD786462 TKZ786457:TKZ786462 TUV786457:TUV786462 UER786457:UER786462 UON786457:UON786462 UYJ786457:UYJ786462 VIF786457:VIF786462 VSB786457:VSB786462 WBX786457:WBX786462 WLT786457:WLT786462 WVP786457:WVP786462 H851993:H851998 JD851993:JD851998 SZ851993:SZ851998 ACV851993:ACV851998 AMR851993:AMR851998 AWN851993:AWN851998 BGJ851993:BGJ851998 BQF851993:BQF851998 CAB851993:CAB851998 CJX851993:CJX851998 CTT851993:CTT851998 DDP851993:DDP851998 DNL851993:DNL851998 DXH851993:DXH851998 EHD851993:EHD851998 EQZ851993:EQZ851998 FAV851993:FAV851998 FKR851993:FKR851998 FUN851993:FUN851998 GEJ851993:GEJ851998 GOF851993:GOF851998 GYB851993:GYB851998 HHX851993:HHX851998 HRT851993:HRT851998 IBP851993:IBP851998 ILL851993:ILL851998 IVH851993:IVH851998 JFD851993:JFD851998 JOZ851993:JOZ851998 JYV851993:JYV851998 KIR851993:KIR851998 KSN851993:KSN851998 LCJ851993:LCJ851998 LMF851993:LMF851998 LWB851993:LWB851998 MFX851993:MFX851998 MPT851993:MPT851998 MZP851993:MZP851998 NJL851993:NJL851998 NTH851993:NTH851998 ODD851993:ODD851998 OMZ851993:OMZ851998 OWV851993:OWV851998 PGR851993:PGR851998 PQN851993:PQN851998 QAJ851993:QAJ851998 QKF851993:QKF851998 QUB851993:QUB851998 RDX851993:RDX851998 RNT851993:RNT851998 RXP851993:RXP851998 SHL851993:SHL851998 SRH851993:SRH851998 TBD851993:TBD851998 TKZ851993:TKZ851998 TUV851993:TUV851998 UER851993:UER851998 UON851993:UON851998 UYJ851993:UYJ851998 VIF851993:VIF851998 VSB851993:VSB851998 WBX851993:WBX851998 WLT851993:WLT851998 WVP851993:WVP851998 H917529:H917534 JD917529:JD917534 SZ917529:SZ917534 ACV917529:ACV917534 AMR917529:AMR917534 AWN917529:AWN917534 BGJ917529:BGJ917534 BQF917529:BQF917534 CAB917529:CAB917534 CJX917529:CJX917534 CTT917529:CTT917534 DDP917529:DDP917534 DNL917529:DNL917534 DXH917529:DXH917534 EHD917529:EHD917534 EQZ917529:EQZ917534 FAV917529:FAV917534 FKR917529:FKR917534 FUN917529:FUN917534 GEJ917529:GEJ917534 GOF917529:GOF917534 GYB917529:GYB917534 HHX917529:HHX917534 HRT917529:HRT917534 IBP917529:IBP917534 ILL917529:ILL917534 IVH917529:IVH917534 JFD917529:JFD917534 JOZ917529:JOZ917534 JYV917529:JYV917534 KIR917529:KIR917534 KSN917529:KSN917534 LCJ917529:LCJ917534 LMF917529:LMF917534 LWB917529:LWB917534 MFX917529:MFX917534 MPT917529:MPT917534 MZP917529:MZP917534 NJL917529:NJL917534 NTH917529:NTH917534 ODD917529:ODD917534 OMZ917529:OMZ917534 OWV917529:OWV917534 PGR917529:PGR917534 PQN917529:PQN917534 QAJ917529:QAJ917534 QKF917529:QKF917534 QUB917529:QUB917534 RDX917529:RDX917534 RNT917529:RNT917534 RXP917529:RXP917534 SHL917529:SHL917534 SRH917529:SRH917534 TBD917529:TBD917534 TKZ917529:TKZ917534 TUV917529:TUV917534 UER917529:UER917534 UON917529:UON917534 UYJ917529:UYJ917534 VIF917529:VIF917534 VSB917529:VSB917534 WBX917529:WBX917534 WLT917529:WLT917534 WVP917529:WVP917534 H983065:H983070 JD983065:JD983070 SZ983065:SZ983070 ACV983065:ACV983070 AMR983065:AMR983070 AWN983065:AWN983070 BGJ983065:BGJ983070 BQF983065:BQF983070 CAB983065:CAB983070 CJX983065:CJX983070 CTT983065:CTT983070 DDP983065:DDP983070 DNL983065:DNL983070 DXH983065:DXH983070 EHD983065:EHD983070 EQZ983065:EQZ983070 FAV983065:FAV983070 FKR983065:FKR983070 FUN983065:FUN983070 GEJ983065:GEJ983070 GOF983065:GOF983070 GYB983065:GYB983070 HHX983065:HHX983070 HRT983065:HRT983070 IBP983065:IBP983070 ILL983065:ILL983070 IVH983065:IVH983070 JFD983065:JFD983070 JOZ983065:JOZ983070 JYV983065:JYV983070 KIR983065:KIR983070 KSN983065:KSN983070 LCJ983065:LCJ983070 LMF983065:LMF983070 LWB983065:LWB983070 MFX983065:MFX983070 MPT983065:MPT983070 MZP983065:MZP983070 NJL983065:NJL983070 NTH983065:NTH983070 ODD983065:ODD983070 OMZ983065:OMZ983070 OWV983065:OWV983070 PGR983065:PGR983070 PQN983065:PQN983070 QAJ983065:QAJ983070 QKF983065:QKF983070 QUB983065:QUB983070 RDX983065:RDX983070 RNT983065:RNT983070 RXP983065:RXP983070 SHL983065:SHL983070 SRH983065:SRH983070 TBD983065:TBD983070 TKZ983065:TKZ983070 TUV983065:TUV983070 UER983065:UER983070 UON983065:UON983070 UYJ983065:UYJ983070 VIF983065:VIF983070 VSB983065:VSB983070 WBX983065:WBX983070 WLT983065:WLT983070 WVP983065:WVP983070 H65570:H65574 JD65570:JD65574 SZ65570:SZ65574 ACV65570:ACV65574 AMR65570:AMR65574 AWN65570:AWN65574 BGJ65570:BGJ65574 BQF65570:BQF65574 CAB65570:CAB65574 CJX65570:CJX65574 CTT65570:CTT65574 DDP65570:DDP65574 DNL65570:DNL65574 DXH65570:DXH65574 EHD65570:EHD65574 EQZ65570:EQZ65574 FAV65570:FAV65574 FKR65570:FKR65574 FUN65570:FUN65574 GEJ65570:GEJ65574 GOF65570:GOF65574 GYB65570:GYB65574 HHX65570:HHX65574 HRT65570:HRT65574 IBP65570:IBP65574 ILL65570:ILL65574 IVH65570:IVH65574 JFD65570:JFD65574 JOZ65570:JOZ65574 JYV65570:JYV65574 KIR65570:KIR65574 KSN65570:KSN65574 LCJ65570:LCJ65574 LMF65570:LMF65574 LWB65570:LWB65574 MFX65570:MFX65574 MPT65570:MPT65574 MZP65570:MZP65574 NJL65570:NJL65574 NTH65570:NTH65574 ODD65570:ODD65574 OMZ65570:OMZ65574 OWV65570:OWV65574 PGR65570:PGR65574 PQN65570:PQN65574 QAJ65570:QAJ65574 QKF65570:QKF65574 QUB65570:QUB65574 RDX65570:RDX65574 RNT65570:RNT65574 RXP65570:RXP65574 SHL65570:SHL65574 SRH65570:SRH65574 TBD65570:TBD65574 TKZ65570:TKZ65574 TUV65570:TUV65574 UER65570:UER65574 UON65570:UON65574 UYJ65570:UYJ65574 VIF65570:VIF65574 VSB65570:VSB65574 WBX65570:WBX65574 WLT65570:WLT65574 WVP65570:WVP65574 H131106:H131110 JD131106:JD131110 SZ131106:SZ131110 ACV131106:ACV131110 AMR131106:AMR131110 AWN131106:AWN131110 BGJ131106:BGJ131110 BQF131106:BQF131110 CAB131106:CAB131110 CJX131106:CJX131110 CTT131106:CTT131110 DDP131106:DDP131110 DNL131106:DNL131110 DXH131106:DXH131110 EHD131106:EHD131110 EQZ131106:EQZ131110 FAV131106:FAV131110 FKR131106:FKR131110 FUN131106:FUN131110 GEJ131106:GEJ131110 GOF131106:GOF131110 GYB131106:GYB131110 HHX131106:HHX131110 HRT131106:HRT131110 IBP131106:IBP131110 ILL131106:ILL131110 IVH131106:IVH131110 JFD131106:JFD131110 JOZ131106:JOZ131110 JYV131106:JYV131110 KIR131106:KIR131110 KSN131106:KSN131110 LCJ131106:LCJ131110 LMF131106:LMF131110 LWB131106:LWB131110 MFX131106:MFX131110 MPT131106:MPT131110 MZP131106:MZP131110 NJL131106:NJL131110 NTH131106:NTH131110 ODD131106:ODD131110 OMZ131106:OMZ131110 OWV131106:OWV131110 PGR131106:PGR131110 PQN131106:PQN131110 QAJ131106:QAJ131110 QKF131106:QKF131110 QUB131106:QUB131110 RDX131106:RDX131110 RNT131106:RNT131110 RXP131106:RXP131110 SHL131106:SHL131110 SRH131106:SRH131110 TBD131106:TBD131110 TKZ131106:TKZ131110 TUV131106:TUV131110 UER131106:UER131110 UON131106:UON131110 UYJ131106:UYJ131110 VIF131106:VIF131110 VSB131106:VSB131110 WBX131106:WBX131110 WLT131106:WLT131110 WVP131106:WVP131110 H196642:H196646 JD196642:JD196646 SZ196642:SZ196646 ACV196642:ACV196646 AMR196642:AMR196646 AWN196642:AWN196646 BGJ196642:BGJ196646 BQF196642:BQF196646 CAB196642:CAB196646 CJX196642:CJX196646 CTT196642:CTT196646 DDP196642:DDP196646 DNL196642:DNL196646 DXH196642:DXH196646 EHD196642:EHD196646 EQZ196642:EQZ196646 FAV196642:FAV196646 FKR196642:FKR196646 FUN196642:FUN196646 GEJ196642:GEJ196646 GOF196642:GOF196646 GYB196642:GYB196646 HHX196642:HHX196646 HRT196642:HRT196646 IBP196642:IBP196646 ILL196642:ILL196646 IVH196642:IVH196646 JFD196642:JFD196646 JOZ196642:JOZ196646 JYV196642:JYV196646 KIR196642:KIR196646 KSN196642:KSN196646 LCJ196642:LCJ196646 LMF196642:LMF196646 LWB196642:LWB196646 MFX196642:MFX196646 MPT196642:MPT196646 MZP196642:MZP196646 NJL196642:NJL196646 NTH196642:NTH196646 ODD196642:ODD196646 OMZ196642:OMZ196646 OWV196642:OWV196646 PGR196642:PGR196646 PQN196642:PQN196646 QAJ196642:QAJ196646 QKF196642:QKF196646 QUB196642:QUB196646 RDX196642:RDX196646 RNT196642:RNT196646 RXP196642:RXP196646 SHL196642:SHL196646 SRH196642:SRH196646 TBD196642:TBD196646 TKZ196642:TKZ196646 TUV196642:TUV196646 UER196642:UER196646 UON196642:UON196646 UYJ196642:UYJ196646 VIF196642:VIF196646 VSB196642:VSB196646 WBX196642:WBX196646 WLT196642:WLT196646 WVP196642:WVP196646 H262178:H262182 JD262178:JD262182 SZ262178:SZ262182 ACV262178:ACV262182 AMR262178:AMR262182 AWN262178:AWN262182 BGJ262178:BGJ262182 BQF262178:BQF262182 CAB262178:CAB262182 CJX262178:CJX262182 CTT262178:CTT262182 DDP262178:DDP262182 DNL262178:DNL262182 DXH262178:DXH262182 EHD262178:EHD262182 EQZ262178:EQZ262182 FAV262178:FAV262182 FKR262178:FKR262182 FUN262178:FUN262182 GEJ262178:GEJ262182 GOF262178:GOF262182 GYB262178:GYB262182 HHX262178:HHX262182 HRT262178:HRT262182 IBP262178:IBP262182 ILL262178:ILL262182 IVH262178:IVH262182 JFD262178:JFD262182 JOZ262178:JOZ262182 JYV262178:JYV262182 KIR262178:KIR262182 KSN262178:KSN262182 LCJ262178:LCJ262182 LMF262178:LMF262182 LWB262178:LWB262182 MFX262178:MFX262182 MPT262178:MPT262182 MZP262178:MZP262182 NJL262178:NJL262182 NTH262178:NTH262182 ODD262178:ODD262182 OMZ262178:OMZ262182 OWV262178:OWV262182 PGR262178:PGR262182 PQN262178:PQN262182 QAJ262178:QAJ262182 QKF262178:QKF262182 QUB262178:QUB262182 RDX262178:RDX262182 RNT262178:RNT262182 RXP262178:RXP262182 SHL262178:SHL262182 SRH262178:SRH262182 TBD262178:TBD262182 TKZ262178:TKZ262182 TUV262178:TUV262182 UER262178:UER262182 UON262178:UON262182 UYJ262178:UYJ262182 VIF262178:VIF262182 VSB262178:VSB262182 WBX262178:WBX262182 WLT262178:WLT262182 WVP262178:WVP262182 H327714:H327718 JD327714:JD327718 SZ327714:SZ327718 ACV327714:ACV327718 AMR327714:AMR327718 AWN327714:AWN327718 BGJ327714:BGJ327718 BQF327714:BQF327718 CAB327714:CAB327718 CJX327714:CJX327718 CTT327714:CTT327718 DDP327714:DDP327718 DNL327714:DNL327718 DXH327714:DXH327718 EHD327714:EHD327718 EQZ327714:EQZ327718 FAV327714:FAV327718 FKR327714:FKR327718 FUN327714:FUN327718 GEJ327714:GEJ327718 GOF327714:GOF327718 GYB327714:GYB327718 HHX327714:HHX327718 HRT327714:HRT327718 IBP327714:IBP327718 ILL327714:ILL327718 IVH327714:IVH327718 JFD327714:JFD327718 JOZ327714:JOZ327718 JYV327714:JYV327718 KIR327714:KIR327718 KSN327714:KSN327718 LCJ327714:LCJ327718 LMF327714:LMF327718 LWB327714:LWB327718 MFX327714:MFX327718 MPT327714:MPT327718 MZP327714:MZP327718 NJL327714:NJL327718 NTH327714:NTH327718 ODD327714:ODD327718 OMZ327714:OMZ327718 OWV327714:OWV327718 PGR327714:PGR327718 PQN327714:PQN327718 QAJ327714:QAJ327718 QKF327714:QKF327718 QUB327714:QUB327718 RDX327714:RDX327718 RNT327714:RNT327718 RXP327714:RXP327718 SHL327714:SHL327718 SRH327714:SRH327718 TBD327714:TBD327718 TKZ327714:TKZ327718 TUV327714:TUV327718 UER327714:UER327718 UON327714:UON327718 UYJ327714:UYJ327718 VIF327714:VIF327718 VSB327714:VSB327718 WBX327714:WBX327718 WLT327714:WLT327718 WVP327714:WVP327718 H393250:H393254 JD393250:JD393254 SZ393250:SZ393254 ACV393250:ACV393254 AMR393250:AMR393254 AWN393250:AWN393254 BGJ393250:BGJ393254 BQF393250:BQF393254 CAB393250:CAB393254 CJX393250:CJX393254 CTT393250:CTT393254 DDP393250:DDP393254 DNL393250:DNL393254 DXH393250:DXH393254 EHD393250:EHD393254 EQZ393250:EQZ393254 FAV393250:FAV393254 FKR393250:FKR393254 FUN393250:FUN393254 GEJ393250:GEJ393254 GOF393250:GOF393254 GYB393250:GYB393254 HHX393250:HHX393254 HRT393250:HRT393254 IBP393250:IBP393254 ILL393250:ILL393254 IVH393250:IVH393254 JFD393250:JFD393254 JOZ393250:JOZ393254 JYV393250:JYV393254 KIR393250:KIR393254 KSN393250:KSN393254 LCJ393250:LCJ393254 LMF393250:LMF393254 LWB393250:LWB393254 MFX393250:MFX393254 MPT393250:MPT393254 MZP393250:MZP393254 NJL393250:NJL393254 NTH393250:NTH393254 ODD393250:ODD393254 OMZ393250:OMZ393254 OWV393250:OWV393254 PGR393250:PGR393254 PQN393250:PQN393254 QAJ393250:QAJ393254 QKF393250:QKF393254 QUB393250:QUB393254 RDX393250:RDX393254 RNT393250:RNT393254 RXP393250:RXP393254 SHL393250:SHL393254 SRH393250:SRH393254 TBD393250:TBD393254 TKZ393250:TKZ393254 TUV393250:TUV393254 UER393250:UER393254 UON393250:UON393254 UYJ393250:UYJ393254 VIF393250:VIF393254 VSB393250:VSB393254 WBX393250:WBX393254 WLT393250:WLT393254 WVP393250:WVP393254 H458786:H458790 JD458786:JD458790 SZ458786:SZ458790 ACV458786:ACV458790 AMR458786:AMR458790 AWN458786:AWN458790 BGJ458786:BGJ458790 BQF458786:BQF458790 CAB458786:CAB458790 CJX458786:CJX458790 CTT458786:CTT458790 DDP458786:DDP458790 DNL458786:DNL458790 DXH458786:DXH458790 EHD458786:EHD458790 EQZ458786:EQZ458790 FAV458786:FAV458790 FKR458786:FKR458790 FUN458786:FUN458790 GEJ458786:GEJ458790 GOF458786:GOF458790 GYB458786:GYB458790 HHX458786:HHX458790 HRT458786:HRT458790 IBP458786:IBP458790 ILL458786:ILL458790 IVH458786:IVH458790 JFD458786:JFD458790 JOZ458786:JOZ458790 JYV458786:JYV458790 KIR458786:KIR458790 KSN458786:KSN458790 LCJ458786:LCJ458790 LMF458786:LMF458790 LWB458786:LWB458790 MFX458786:MFX458790 MPT458786:MPT458790 MZP458786:MZP458790 NJL458786:NJL458790 NTH458786:NTH458790 ODD458786:ODD458790 OMZ458786:OMZ458790 OWV458786:OWV458790 PGR458786:PGR458790 PQN458786:PQN458790 QAJ458786:QAJ458790 QKF458786:QKF458790 QUB458786:QUB458790 RDX458786:RDX458790 RNT458786:RNT458790 RXP458786:RXP458790 SHL458786:SHL458790 SRH458786:SRH458790 TBD458786:TBD458790 TKZ458786:TKZ458790 TUV458786:TUV458790 UER458786:UER458790 UON458786:UON458790 UYJ458786:UYJ458790 VIF458786:VIF458790 VSB458786:VSB458790 WBX458786:WBX458790 WLT458786:WLT458790 WVP458786:WVP458790 H524322:H524326 JD524322:JD524326 SZ524322:SZ524326 ACV524322:ACV524326 AMR524322:AMR524326 AWN524322:AWN524326 BGJ524322:BGJ524326 BQF524322:BQF524326 CAB524322:CAB524326 CJX524322:CJX524326 CTT524322:CTT524326 DDP524322:DDP524326 DNL524322:DNL524326 DXH524322:DXH524326 EHD524322:EHD524326 EQZ524322:EQZ524326 FAV524322:FAV524326 FKR524322:FKR524326 FUN524322:FUN524326 GEJ524322:GEJ524326 GOF524322:GOF524326 GYB524322:GYB524326 HHX524322:HHX524326 HRT524322:HRT524326 IBP524322:IBP524326 ILL524322:ILL524326 IVH524322:IVH524326 JFD524322:JFD524326 JOZ524322:JOZ524326 JYV524322:JYV524326 KIR524322:KIR524326 KSN524322:KSN524326 LCJ524322:LCJ524326 LMF524322:LMF524326 LWB524322:LWB524326 MFX524322:MFX524326 MPT524322:MPT524326 MZP524322:MZP524326 NJL524322:NJL524326 NTH524322:NTH524326 ODD524322:ODD524326 OMZ524322:OMZ524326 OWV524322:OWV524326 PGR524322:PGR524326 PQN524322:PQN524326 QAJ524322:QAJ524326 QKF524322:QKF524326 QUB524322:QUB524326 RDX524322:RDX524326 RNT524322:RNT524326 RXP524322:RXP524326 SHL524322:SHL524326 SRH524322:SRH524326 TBD524322:TBD524326 TKZ524322:TKZ524326 TUV524322:TUV524326 UER524322:UER524326 UON524322:UON524326 UYJ524322:UYJ524326 VIF524322:VIF524326 VSB524322:VSB524326 WBX524322:WBX524326 WLT524322:WLT524326 WVP524322:WVP524326 H589858:H589862 JD589858:JD589862 SZ589858:SZ589862 ACV589858:ACV589862 AMR589858:AMR589862 AWN589858:AWN589862 BGJ589858:BGJ589862 BQF589858:BQF589862 CAB589858:CAB589862 CJX589858:CJX589862 CTT589858:CTT589862 DDP589858:DDP589862 DNL589858:DNL589862 DXH589858:DXH589862 EHD589858:EHD589862 EQZ589858:EQZ589862 FAV589858:FAV589862 FKR589858:FKR589862 FUN589858:FUN589862 GEJ589858:GEJ589862 GOF589858:GOF589862 GYB589858:GYB589862 HHX589858:HHX589862 HRT589858:HRT589862 IBP589858:IBP589862 ILL589858:ILL589862 IVH589858:IVH589862 JFD589858:JFD589862 JOZ589858:JOZ589862 JYV589858:JYV589862 KIR589858:KIR589862 KSN589858:KSN589862 LCJ589858:LCJ589862 LMF589858:LMF589862 LWB589858:LWB589862 MFX589858:MFX589862 MPT589858:MPT589862 MZP589858:MZP589862 NJL589858:NJL589862 NTH589858:NTH589862 ODD589858:ODD589862 OMZ589858:OMZ589862 OWV589858:OWV589862 PGR589858:PGR589862 PQN589858:PQN589862 QAJ589858:QAJ589862 QKF589858:QKF589862 QUB589858:QUB589862 RDX589858:RDX589862 RNT589858:RNT589862 RXP589858:RXP589862 SHL589858:SHL589862 SRH589858:SRH589862 TBD589858:TBD589862 TKZ589858:TKZ589862 TUV589858:TUV589862 UER589858:UER589862 UON589858:UON589862 UYJ589858:UYJ589862 VIF589858:VIF589862 VSB589858:VSB589862 WBX589858:WBX589862 WLT589858:WLT589862 WVP589858:WVP589862 H655394:H655398 JD655394:JD655398 SZ655394:SZ655398 ACV655394:ACV655398 AMR655394:AMR655398 AWN655394:AWN655398 BGJ655394:BGJ655398 BQF655394:BQF655398 CAB655394:CAB655398 CJX655394:CJX655398 CTT655394:CTT655398 DDP655394:DDP655398 DNL655394:DNL655398 DXH655394:DXH655398 EHD655394:EHD655398 EQZ655394:EQZ655398 FAV655394:FAV655398 FKR655394:FKR655398 FUN655394:FUN655398 GEJ655394:GEJ655398 GOF655394:GOF655398 GYB655394:GYB655398 HHX655394:HHX655398 HRT655394:HRT655398 IBP655394:IBP655398 ILL655394:ILL655398 IVH655394:IVH655398 JFD655394:JFD655398 JOZ655394:JOZ655398 JYV655394:JYV655398 KIR655394:KIR655398 KSN655394:KSN655398 LCJ655394:LCJ655398 LMF655394:LMF655398 LWB655394:LWB655398 MFX655394:MFX655398 MPT655394:MPT655398 MZP655394:MZP655398 NJL655394:NJL655398 NTH655394:NTH655398 ODD655394:ODD655398 OMZ655394:OMZ655398 OWV655394:OWV655398 PGR655394:PGR655398 PQN655394:PQN655398 QAJ655394:QAJ655398 QKF655394:QKF655398 QUB655394:QUB655398 RDX655394:RDX655398 RNT655394:RNT655398 RXP655394:RXP655398 SHL655394:SHL655398 SRH655394:SRH655398 TBD655394:TBD655398 TKZ655394:TKZ655398 TUV655394:TUV655398 UER655394:UER655398 UON655394:UON655398 UYJ655394:UYJ655398 VIF655394:VIF655398 VSB655394:VSB655398 WBX655394:WBX655398 WLT655394:WLT655398 WVP655394:WVP655398 H720930:H720934 JD720930:JD720934 SZ720930:SZ720934 ACV720930:ACV720934 AMR720930:AMR720934 AWN720930:AWN720934 BGJ720930:BGJ720934 BQF720930:BQF720934 CAB720930:CAB720934 CJX720930:CJX720934 CTT720930:CTT720934 DDP720930:DDP720934 DNL720930:DNL720934 DXH720930:DXH720934 EHD720930:EHD720934 EQZ720930:EQZ720934 FAV720930:FAV720934 FKR720930:FKR720934 FUN720930:FUN720934 GEJ720930:GEJ720934 GOF720930:GOF720934 GYB720930:GYB720934 HHX720930:HHX720934 HRT720930:HRT720934 IBP720930:IBP720934 ILL720930:ILL720934 IVH720930:IVH720934 JFD720930:JFD720934 JOZ720930:JOZ720934 JYV720930:JYV720934 KIR720930:KIR720934 KSN720930:KSN720934 LCJ720930:LCJ720934 LMF720930:LMF720934 LWB720930:LWB720934 MFX720930:MFX720934 MPT720930:MPT720934 MZP720930:MZP720934 NJL720930:NJL720934 NTH720930:NTH720934 ODD720930:ODD720934 OMZ720930:OMZ720934 OWV720930:OWV720934 PGR720930:PGR720934 PQN720930:PQN720934 QAJ720930:QAJ720934 QKF720930:QKF720934 QUB720930:QUB720934 RDX720930:RDX720934 RNT720930:RNT720934 RXP720930:RXP720934 SHL720930:SHL720934 SRH720930:SRH720934 TBD720930:TBD720934 TKZ720930:TKZ720934 TUV720930:TUV720934 UER720930:UER720934 UON720930:UON720934 UYJ720930:UYJ720934 VIF720930:VIF720934 VSB720930:VSB720934 WBX720930:WBX720934 WLT720930:WLT720934 WVP720930:WVP720934 H786466:H786470 JD786466:JD786470 SZ786466:SZ786470 ACV786466:ACV786470 AMR786466:AMR786470 AWN786466:AWN786470 BGJ786466:BGJ786470 BQF786466:BQF786470 CAB786466:CAB786470 CJX786466:CJX786470 CTT786466:CTT786470 DDP786466:DDP786470 DNL786466:DNL786470 DXH786466:DXH786470 EHD786466:EHD786470 EQZ786466:EQZ786470 FAV786466:FAV786470 FKR786466:FKR786470 FUN786466:FUN786470 GEJ786466:GEJ786470 GOF786466:GOF786470 GYB786466:GYB786470 HHX786466:HHX786470 HRT786466:HRT786470 IBP786466:IBP786470 ILL786466:ILL786470 IVH786466:IVH786470 JFD786466:JFD786470 JOZ786466:JOZ786470 JYV786466:JYV786470 KIR786466:KIR786470 KSN786466:KSN786470 LCJ786466:LCJ786470 LMF786466:LMF786470 LWB786466:LWB786470 MFX786466:MFX786470 MPT786466:MPT786470 MZP786466:MZP786470 NJL786466:NJL786470 NTH786466:NTH786470 ODD786466:ODD786470 OMZ786466:OMZ786470 OWV786466:OWV786470 PGR786466:PGR786470 PQN786466:PQN786470 QAJ786466:QAJ786470 QKF786466:QKF786470 QUB786466:QUB786470 RDX786466:RDX786470 RNT786466:RNT786470 RXP786466:RXP786470 SHL786466:SHL786470 SRH786466:SRH786470 TBD786466:TBD786470 TKZ786466:TKZ786470 TUV786466:TUV786470 UER786466:UER786470 UON786466:UON786470 UYJ786466:UYJ786470 VIF786466:VIF786470 VSB786466:VSB786470 WBX786466:WBX786470 WLT786466:WLT786470 WVP786466:WVP786470 H852002:H852006 JD852002:JD852006 SZ852002:SZ852006 ACV852002:ACV852006 AMR852002:AMR852006 AWN852002:AWN852006 BGJ852002:BGJ852006 BQF852002:BQF852006 CAB852002:CAB852006 CJX852002:CJX852006 CTT852002:CTT852006 DDP852002:DDP852006 DNL852002:DNL852006 DXH852002:DXH852006 EHD852002:EHD852006 EQZ852002:EQZ852006 FAV852002:FAV852006 FKR852002:FKR852006 FUN852002:FUN852006 GEJ852002:GEJ852006 GOF852002:GOF852006 GYB852002:GYB852006 HHX852002:HHX852006 HRT852002:HRT852006 IBP852002:IBP852006 ILL852002:ILL852006 IVH852002:IVH852006 JFD852002:JFD852006 JOZ852002:JOZ852006 JYV852002:JYV852006 KIR852002:KIR852006 KSN852002:KSN852006 LCJ852002:LCJ852006 LMF852002:LMF852006 LWB852002:LWB852006 MFX852002:MFX852006 MPT852002:MPT852006 MZP852002:MZP852006 NJL852002:NJL852006 NTH852002:NTH852006 ODD852002:ODD852006 OMZ852002:OMZ852006 OWV852002:OWV852006 PGR852002:PGR852006 PQN852002:PQN852006 QAJ852002:QAJ852006 QKF852002:QKF852006 QUB852002:QUB852006 RDX852002:RDX852006 RNT852002:RNT852006 RXP852002:RXP852006 SHL852002:SHL852006 SRH852002:SRH852006 TBD852002:TBD852006 TKZ852002:TKZ852006 TUV852002:TUV852006 UER852002:UER852006 UON852002:UON852006 UYJ852002:UYJ852006 VIF852002:VIF852006 VSB852002:VSB852006 WBX852002:WBX852006 WLT852002:WLT852006 WVP852002:WVP852006 H917538:H917542 JD917538:JD917542 SZ917538:SZ917542 ACV917538:ACV917542 AMR917538:AMR917542 AWN917538:AWN917542 BGJ917538:BGJ917542 BQF917538:BQF917542 CAB917538:CAB917542 CJX917538:CJX917542 CTT917538:CTT917542 DDP917538:DDP917542 DNL917538:DNL917542 DXH917538:DXH917542 EHD917538:EHD917542 EQZ917538:EQZ917542 FAV917538:FAV917542 FKR917538:FKR917542 FUN917538:FUN917542 GEJ917538:GEJ917542 GOF917538:GOF917542 GYB917538:GYB917542 HHX917538:HHX917542 HRT917538:HRT917542 IBP917538:IBP917542 ILL917538:ILL917542 IVH917538:IVH917542 JFD917538:JFD917542 JOZ917538:JOZ917542 JYV917538:JYV917542 KIR917538:KIR917542 KSN917538:KSN917542 LCJ917538:LCJ917542 LMF917538:LMF917542 LWB917538:LWB917542 MFX917538:MFX917542 MPT917538:MPT917542 MZP917538:MZP917542 NJL917538:NJL917542 NTH917538:NTH917542 ODD917538:ODD917542 OMZ917538:OMZ917542 OWV917538:OWV917542 PGR917538:PGR917542 PQN917538:PQN917542 QAJ917538:QAJ917542 QKF917538:QKF917542 QUB917538:QUB917542 RDX917538:RDX917542 RNT917538:RNT917542 RXP917538:RXP917542 SHL917538:SHL917542 SRH917538:SRH917542 TBD917538:TBD917542 TKZ917538:TKZ917542 TUV917538:TUV917542 UER917538:UER917542 UON917538:UON917542 UYJ917538:UYJ917542 VIF917538:VIF917542 VSB917538:VSB917542 WBX917538:WBX917542 WLT917538:WLT917542 WVP917538:WVP917542 H983074:H983078 JD983074:JD983078 SZ983074:SZ983078 ACV983074:ACV983078 AMR983074:AMR983078 AWN983074:AWN983078 BGJ983074:BGJ983078 BQF983074:BQF983078 CAB983074:CAB983078 CJX983074:CJX983078 CTT983074:CTT983078 DDP983074:DDP983078 DNL983074:DNL983078 DXH983074:DXH983078 EHD983074:EHD983078 EQZ983074:EQZ983078 FAV983074:FAV983078 FKR983074:FKR983078 FUN983074:FUN983078 GEJ983074:GEJ983078 GOF983074:GOF983078 GYB983074:GYB983078 HHX983074:HHX983078 HRT983074:HRT983078 IBP983074:IBP983078 ILL983074:ILL983078 IVH983074:IVH983078 JFD983074:JFD983078 JOZ983074:JOZ983078 JYV983074:JYV983078 KIR983074:KIR983078 KSN983074:KSN983078 LCJ983074:LCJ983078 LMF983074:LMF983078 LWB983074:LWB983078 MFX983074:MFX983078 MPT983074:MPT983078 MZP983074:MZP983078 NJL983074:NJL983078 NTH983074:NTH983078 ODD983074:ODD983078 OMZ983074:OMZ983078 OWV983074:OWV983078 PGR983074:PGR983078 PQN983074:PQN983078 QAJ983074:QAJ983078 QKF983074:QKF983078 QUB983074:QUB983078 RDX983074:RDX983078 RNT983074:RNT983078 RXP983074:RXP983078 SHL983074:SHL983078 SRH983074:SRH983078 TBD983074:TBD983078 TKZ983074:TKZ983078 TUV983074:TUV983078 UER983074:UER983078 UON983074:UON983078 UYJ983074:UYJ983078 VIF983074:VIF983078 VSB983074:VSB983078 WBX983074:WBX983078 WLT983074:WLT983078">
      <formula1>1</formula1>
      <formula2>10</formula2>
    </dataValidation>
    <dataValidation type="decimal" allowBlank="1" showInputMessage="1" showErrorMessage="1" sqref="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WVP98305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WVR12 WLV12 WBZ12 VSD12 VIH12 UYL12 UOP12 UET12 TUX12 TLB12 TBF12 SRJ12 SHN12 RXR12 RNV12 RDZ12 QUD12 QKH12 QAL12 PQP12 PGT12 OWX12 ONB12 ODF12 NTJ12 NJN12 MZR12 MPV12 MFZ12 LWD12 LMH12 LCL12 KSP12 KIT12 JYX12 JPB12 JFF12 IVJ12 ILN12 IBR12 HRV12 HHZ12 GYD12 GOH12 GEL12 FUP12 FKT12 FAX12 ERB12 EHF12 DXJ12 DNN12 DDR12 CTV12 CJZ12 CAD12 BQH12 BGL12 AWP12 AMT12 ACX12 TB12 JF12 J12">
      <formula1>1</formula1>
      <formula2>12</formula2>
    </dataValidation>
    <dataValidation allowBlank="1" showInputMessage="1" showErrorMessage="1" error="Tienes que elegir un dato de la lista desplegable" promptTitle="Duración:" prompt="en meses (1 a 12 meses)" sqref="I12"/>
  </dataValidations>
  <pageMargins left="0.31496062992125984" right="0.31496062992125984" top="0.19685039370078741" bottom="0.19685039370078741" header="0.11811023622047245" footer="0"/>
  <pageSetup paperSize="9" orientation="portrait" r:id="rId1"/>
  <ignoredErrors>
    <ignoredError sqref="C5"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Datos!$I$2:$I$8</xm:f>
          </x14:formula1>
          <xm:sqref>B28:B33</xm:sqref>
        </x14:dataValidation>
        <x14:dataValidation type="list" allowBlank="1" showInputMessage="1" showErrorMessage="1">
          <x14:formula1>
            <xm:f>Datos!$H$2:$H$4</xm:f>
          </x14:formula1>
          <xm:sqref>C28:D33</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99FF"/>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70</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Datos!$B$2:$B$51</xm:f>
          </x14:formula1>
          <xm:sqref>C9:E9</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99FF"/>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70</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x14:formula1>
            <xm:f>Datos!$B$2:$B$51</xm:f>
          </x14:formula1>
          <xm:sqref>C9:E9</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99FF"/>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70</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Datos!$B$2:$B$51</xm:f>
          </x14:formula1>
          <xm:sqref>C9:E9</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99FF"/>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70</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Datos!$B$2:$B$51</xm:f>
          </x14:formula1>
          <xm:sqref>C9:E9</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99FF"/>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70</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x14:formula1>
            <xm:f>Datos!$B$2:$B$51</xm:f>
          </x14:formula1>
          <xm:sqref>C9:E9</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99FF"/>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70</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x14:formula1>
            <xm:f>Datos!$B$2:$B$51</xm:f>
          </x14:formula1>
          <xm:sqref>C9:E9</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99FF"/>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70</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x14:formula1>
            <xm:f>Datos!$B$2:$B$51</xm:f>
          </x14:formula1>
          <xm:sqref>C9:E9</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99FF"/>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70</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Datos!$B$2:$B$51</xm:f>
          </x14:formula1>
          <xm:sqref>C9:E9</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99FF"/>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09" t="s">
        <v>70</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Datos!$B$2:$B$51</xm:f>
          </x14:formula1>
          <xm:sqref>C9:E9</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FF99"/>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14" t="s">
        <v>73</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8"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C4"/>
    <mergeCell ref="D4:I4"/>
    <mergeCell ref="C1:D1"/>
    <mergeCell ref="B2:I2"/>
    <mergeCell ref="B3:C3"/>
    <mergeCell ref="D3:F3"/>
    <mergeCell ref="H3:I3"/>
    <mergeCell ref="C5:D5"/>
    <mergeCell ref="F5:G5"/>
    <mergeCell ref="C6:I6"/>
    <mergeCell ref="B8:I8"/>
    <mergeCell ref="C9:E9"/>
    <mergeCell ref="G9:I9"/>
    <mergeCell ref="B10:C10"/>
    <mergeCell ref="D10:E10"/>
    <mergeCell ref="G10:I10"/>
    <mergeCell ref="E11:F11"/>
    <mergeCell ref="B12:G13"/>
    <mergeCell ref="H12:I12"/>
    <mergeCell ref="H13:I13"/>
    <mergeCell ref="B14:G14"/>
    <mergeCell ref="H14:I14"/>
    <mergeCell ref="B15:G15"/>
    <mergeCell ref="H15:I15"/>
    <mergeCell ref="B16:G16"/>
    <mergeCell ref="H16:I16"/>
    <mergeCell ref="B17:G17"/>
    <mergeCell ref="H17:I17"/>
    <mergeCell ref="B18:G18"/>
    <mergeCell ref="H18:I18"/>
    <mergeCell ref="B19:G19"/>
    <mergeCell ref="H19:I19"/>
    <mergeCell ref="B30:F30"/>
    <mergeCell ref="B20:G20"/>
    <mergeCell ref="H20:I20"/>
    <mergeCell ref="B21:G21"/>
    <mergeCell ref="H21:I21"/>
    <mergeCell ref="B23:G23"/>
    <mergeCell ref="B24:G24"/>
    <mergeCell ref="B25:G25"/>
    <mergeCell ref="B26:G26"/>
    <mergeCell ref="B27:G27"/>
    <mergeCell ref="B28:G28"/>
    <mergeCell ref="B29:G29"/>
    <mergeCell ref="B44:E44"/>
    <mergeCell ref="F44:I44"/>
    <mergeCell ref="B32:G32"/>
    <mergeCell ref="B33:G33"/>
    <mergeCell ref="B34:G34"/>
    <mergeCell ref="B35:G35"/>
    <mergeCell ref="B36:G36"/>
    <mergeCell ref="B37:G37"/>
    <mergeCell ref="B38:F38"/>
    <mergeCell ref="B40:G40"/>
    <mergeCell ref="H40:I40"/>
    <mergeCell ref="B42:C42"/>
    <mergeCell ref="D42:I42"/>
    <mergeCell ref="B45:E45"/>
    <mergeCell ref="F45:I45"/>
    <mergeCell ref="C46:E46"/>
    <mergeCell ref="G46:I46"/>
    <mergeCell ref="C47:E47"/>
    <mergeCell ref="G47:I47"/>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Datos!$B$2:$B$51</xm:f>
          </x14:formula1>
          <xm:sqref>C9:E9</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L50"/>
  <sheetViews>
    <sheetView zoomScaleNormal="100" workbookViewId="0">
      <selection activeCell="B2" sqref="B2:I2"/>
    </sheetView>
  </sheetViews>
  <sheetFormatPr baseColWidth="10" defaultRowHeight="9" x14ac:dyDescent="0.15"/>
  <cols>
    <col min="1" max="1" width="4.42578125" style="75" customWidth="1"/>
    <col min="2" max="4" width="11.42578125" style="75"/>
    <col min="5" max="5" width="11.85546875" style="75" customWidth="1"/>
    <col min="6" max="6" width="12.28515625" style="75" customWidth="1"/>
    <col min="7" max="8" width="11.42578125" style="75"/>
    <col min="9" max="9" width="10.42578125" style="75" customWidth="1"/>
    <col min="10" max="11" width="11.42578125" style="75" hidden="1" customWidth="1"/>
    <col min="12" max="256" width="11.42578125" style="75"/>
    <col min="257" max="257" width="4.42578125" style="75" customWidth="1"/>
    <col min="258" max="261" width="11.42578125" style="75"/>
    <col min="262" max="262" width="12.28515625" style="75" customWidth="1"/>
    <col min="263" max="264" width="11.42578125" style="75"/>
    <col min="265" max="265" width="10.42578125" style="75" customWidth="1"/>
    <col min="266" max="512" width="11.42578125" style="75"/>
    <col min="513" max="513" width="4.42578125" style="75" customWidth="1"/>
    <col min="514" max="517" width="11.42578125" style="75"/>
    <col min="518" max="518" width="12.28515625" style="75" customWidth="1"/>
    <col min="519" max="520" width="11.42578125" style="75"/>
    <col min="521" max="521" width="10.42578125" style="75" customWidth="1"/>
    <col min="522" max="768" width="11.42578125" style="75"/>
    <col min="769" max="769" width="4.42578125" style="75" customWidth="1"/>
    <col min="770" max="773" width="11.42578125" style="75"/>
    <col min="774" max="774" width="12.28515625" style="75" customWidth="1"/>
    <col min="775" max="776" width="11.42578125" style="75"/>
    <col min="777" max="777" width="10.42578125" style="75" customWidth="1"/>
    <col min="778" max="1024" width="11.42578125" style="75"/>
    <col min="1025" max="1025" width="4.42578125" style="75" customWidth="1"/>
    <col min="1026" max="1029" width="11.42578125" style="75"/>
    <col min="1030" max="1030" width="12.28515625" style="75" customWidth="1"/>
    <col min="1031" max="1032" width="11.42578125" style="75"/>
    <col min="1033" max="1033" width="10.42578125" style="75" customWidth="1"/>
    <col min="1034" max="1280" width="11.42578125" style="75"/>
    <col min="1281" max="1281" width="4.42578125" style="75" customWidth="1"/>
    <col min="1282" max="1285" width="11.42578125" style="75"/>
    <col min="1286" max="1286" width="12.28515625" style="75" customWidth="1"/>
    <col min="1287" max="1288" width="11.42578125" style="75"/>
    <col min="1289" max="1289" width="10.42578125" style="75" customWidth="1"/>
    <col min="1290" max="1536" width="11.42578125" style="75"/>
    <col min="1537" max="1537" width="4.42578125" style="75" customWidth="1"/>
    <col min="1538" max="1541" width="11.42578125" style="75"/>
    <col min="1542" max="1542" width="12.28515625" style="75" customWidth="1"/>
    <col min="1543" max="1544" width="11.42578125" style="75"/>
    <col min="1545" max="1545" width="10.42578125" style="75" customWidth="1"/>
    <col min="1546" max="1792" width="11.42578125" style="75"/>
    <col min="1793" max="1793" width="4.42578125" style="75" customWidth="1"/>
    <col min="1794" max="1797" width="11.42578125" style="75"/>
    <col min="1798" max="1798" width="12.28515625" style="75" customWidth="1"/>
    <col min="1799" max="1800" width="11.42578125" style="75"/>
    <col min="1801" max="1801" width="10.42578125" style="75" customWidth="1"/>
    <col min="1802" max="2048" width="11.42578125" style="75"/>
    <col min="2049" max="2049" width="4.42578125" style="75" customWidth="1"/>
    <col min="2050" max="2053" width="11.42578125" style="75"/>
    <col min="2054" max="2054" width="12.28515625" style="75" customWidth="1"/>
    <col min="2055" max="2056" width="11.42578125" style="75"/>
    <col min="2057" max="2057" width="10.42578125" style="75" customWidth="1"/>
    <col min="2058" max="2304" width="11.42578125" style="75"/>
    <col min="2305" max="2305" width="4.42578125" style="75" customWidth="1"/>
    <col min="2306" max="2309" width="11.42578125" style="75"/>
    <col min="2310" max="2310" width="12.28515625" style="75" customWidth="1"/>
    <col min="2311" max="2312" width="11.42578125" style="75"/>
    <col min="2313" max="2313" width="10.42578125" style="75" customWidth="1"/>
    <col min="2314" max="2560" width="11.42578125" style="75"/>
    <col min="2561" max="2561" width="4.42578125" style="75" customWidth="1"/>
    <col min="2562" max="2565" width="11.42578125" style="75"/>
    <col min="2566" max="2566" width="12.28515625" style="75" customWidth="1"/>
    <col min="2567" max="2568" width="11.42578125" style="75"/>
    <col min="2569" max="2569" width="10.42578125" style="75" customWidth="1"/>
    <col min="2570" max="2816" width="11.42578125" style="75"/>
    <col min="2817" max="2817" width="4.42578125" style="75" customWidth="1"/>
    <col min="2818" max="2821" width="11.42578125" style="75"/>
    <col min="2822" max="2822" width="12.28515625" style="75" customWidth="1"/>
    <col min="2823" max="2824" width="11.42578125" style="75"/>
    <col min="2825" max="2825" width="10.42578125" style="75" customWidth="1"/>
    <col min="2826" max="3072" width="11.42578125" style="75"/>
    <col min="3073" max="3073" width="4.42578125" style="75" customWidth="1"/>
    <col min="3074" max="3077" width="11.42578125" style="75"/>
    <col min="3078" max="3078" width="12.28515625" style="75" customWidth="1"/>
    <col min="3079" max="3080" width="11.42578125" style="75"/>
    <col min="3081" max="3081" width="10.42578125" style="75" customWidth="1"/>
    <col min="3082" max="3328" width="11.42578125" style="75"/>
    <col min="3329" max="3329" width="4.42578125" style="75" customWidth="1"/>
    <col min="3330" max="3333" width="11.42578125" style="75"/>
    <col min="3334" max="3334" width="12.28515625" style="75" customWidth="1"/>
    <col min="3335" max="3336" width="11.42578125" style="75"/>
    <col min="3337" max="3337" width="10.42578125" style="75" customWidth="1"/>
    <col min="3338" max="3584" width="11.42578125" style="75"/>
    <col min="3585" max="3585" width="4.42578125" style="75" customWidth="1"/>
    <col min="3586" max="3589" width="11.42578125" style="75"/>
    <col min="3590" max="3590" width="12.28515625" style="75" customWidth="1"/>
    <col min="3591" max="3592" width="11.42578125" style="75"/>
    <col min="3593" max="3593" width="10.42578125" style="75" customWidth="1"/>
    <col min="3594" max="3840" width="11.42578125" style="75"/>
    <col min="3841" max="3841" width="4.42578125" style="75" customWidth="1"/>
    <col min="3842" max="3845" width="11.42578125" style="75"/>
    <col min="3846" max="3846" width="12.28515625" style="75" customWidth="1"/>
    <col min="3847" max="3848" width="11.42578125" style="75"/>
    <col min="3849" max="3849" width="10.42578125" style="75" customWidth="1"/>
    <col min="3850" max="4096" width="11.42578125" style="75"/>
    <col min="4097" max="4097" width="4.42578125" style="75" customWidth="1"/>
    <col min="4098" max="4101" width="11.42578125" style="75"/>
    <col min="4102" max="4102" width="12.28515625" style="75" customWidth="1"/>
    <col min="4103" max="4104" width="11.42578125" style="75"/>
    <col min="4105" max="4105" width="10.42578125" style="75" customWidth="1"/>
    <col min="4106" max="4352" width="11.42578125" style="75"/>
    <col min="4353" max="4353" width="4.42578125" style="75" customWidth="1"/>
    <col min="4354" max="4357" width="11.42578125" style="75"/>
    <col min="4358" max="4358" width="12.28515625" style="75" customWidth="1"/>
    <col min="4359" max="4360" width="11.42578125" style="75"/>
    <col min="4361" max="4361" width="10.42578125" style="75" customWidth="1"/>
    <col min="4362" max="4608" width="11.42578125" style="75"/>
    <col min="4609" max="4609" width="4.42578125" style="75" customWidth="1"/>
    <col min="4610" max="4613" width="11.42578125" style="75"/>
    <col min="4614" max="4614" width="12.28515625" style="75" customWidth="1"/>
    <col min="4615" max="4616" width="11.42578125" style="75"/>
    <col min="4617" max="4617" width="10.42578125" style="75" customWidth="1"/>
    <col min="4618" max="4864" width="11.42578125" style="75"/>
    <col min="4865" max="4865" width="4.42578125" style="75" customWidth="1"/>
    <col min="4866" max="4869" width="11.42578125" style="75"/>
    <col min="4870" max="4870" width="12.28515625" style="75" customWidth="1"/>
    <col min="4871" max="4872" width="11.42578125" style="75"/>
    <col min="4873" max="4873" width="10.42578125" style="75" customWidth="1"/>
    <col min="4874" max="5120" width="11.42578125" style="75"/>
    <col min="5121" max="5121" width="4.42578125" style="75" customWidth="1"/>
    <col min="5122" max="5125" width="11.42578125" style="75"/>
    <col min="5126" max="5126" width="12.28515625" style="75" customWidth="1"/>
    <col min="5127" max="5128" width="11.42578125" style="75"/>
    <col min="5129" max="5129" width="10.42578125" style="75" customWidth="1"/>
    <col min="5130" max="5376" width="11.42578125" style="75"/>
    <col min="5377" max="5377" width="4.42578125" style="75" customWidth="1"/>
    <col min="5378" max="5381" width="11.42578125" style="75"/>
    <col min="5382" max="5382" width="12.28515625" style="75" customWidth="1"/>
    <col min="5383" max="5384" width="11.42578125" style="75"/>
    <col min="5385" max="5385" width="10.42578125" style="75" customWidth="1"/>
    <col min="5386" max="5632" width="11.42578125" style="75"/>
    <col min="5633" max="5633" width="4.42578125" style="75" customWidth="1"/>
    <col min="5634" max="5637" width="11.42578125" style="75"/>
    <col min="5638" max="5638" width="12.28515625" style="75" customWidth="1"/>
    <col min="5639" max="5640" width="11.42578125" style="75"/>
    <col min="5641" max="5641" width="10.42578125" style="75" customWidth="1"/>
    <col min="5642" max="5888" width="11.42578125" style="75"/>
    <col min="5889" max="5889" width="4.42578125" style="75" customWidth="1"/>
    <col min="5890" max="5893" width="11.42578125" style="75"/>
    <col min="5894" max="5894" width="12.28515625" style="75" customWidth="1"/>
    <col min="5895" max="5896" width="11.42578125" style="75"/>
    <col min="5897" max="5897" width="10.42578125" style="75" customWidth="1"/>
    <col min="5898" max="6144" width="11.42578125" style="75"/>
    <col min="6145" max="6145" width="4.42578125" style="75" customWidth="1"/>
    <col min="6146" max="6149" width="11.42578125" style="75"/>
    <col min="6150" max="6150" width="12.28515625" style="75" customWidth="1"/>
    <col min="6151" max="6152" width="11.42578125" style="75"/>
    <col min="6153" max="6153" width="10.42578125" style="75" customWidth="1"/>
    <col min="6154" max="6400" width="11.42578125" style="75"/>
    <col min="6401" max="6401" width="4.42578125" style="75" customWidth="1"/>
    <col min="6402" max="6405" width="11.42578125" style="75"/>
    <col min="6406" max="6406" width="12.28515625" style="75" customWidth="1"/>
    <col min="6407" max="6408" width="11.42578125" style="75"/>
    <col min="6409" max="6409" width="10.42578125" style="75" customWidth="1"/>
    <col min="6410" max="6656" width="11.42578125" style="75"/>
    <col min="6657" max="6657" width="4.42578125" style="75" customWidth="1"/>
    <col min="6658" max="6661" width="11.42578125" style="75"/>
    <col min="6662" max="6662" width="12.28515625" style="75" customWidth="1"/>
    <col min="6663" max="6664" width="11.42578125" style="75"/>
    <col min="6665" max="6665" width="10.42578125" style="75" customWidth="1"/>
    <col min="6666" max="6912" width="11.42578125" style="75"/>
    <col min="6913" max="6913" width="4.42578125" style="75" customWidth="1"/>
    <col min="6914" max="6917" width="11.42578125" style="75"/>
    <col min="6918" max="6918" width="12.28515625" style="75" customWidth="1"/>
    <col min="6919" max="6920" width="11.42578125" style="75"/>
    <col min="6921" max="6921" width="10.42578125" style="75" customWidth="1"/>
    <col min="6922" max="7168" width="11.42578125" style="75"/>
    <col min="7169" max="7169" width="4.42578125" style="75" customWidth="1"/>
    <col min="7170" max="7173" width="11.42578125" style="75"/>
    <col min="7174" max="7174" width="12.28515625" style="75" customWidth="1"/>
    <col min="7175" max="7176" width="11.42578125" style="75"/>
    <col min="7177" max="7177" width="10.42578125" style="75" customWidth="1"/>
    <col min="7178" max="7424" width="11.42578125" style="75"/>
    <col min="7425" max="7425" width="4.42578125" style="75" customWidth="1"/>
    <col min="7426" max="7429" width="11.42578125" style="75"/>
    <col min="7430" max="7430" width="12.28515625" style="75" customWidth="1"/>
    <col min="7431" max="7432" width="11.42578125" style="75"/>
    <col min="7433" max="7433" width="10.42578125" style="75" customWidth="1"/>
    <col min="7434" max="7680" width="11.42578125" style="75"/>
    <col min="7681" max="7681" width="4.42578125" style="75" customWidth="1"/>
    <col min="7682" max="7685" width="11.42578125" style="75"/>
    <col min="7686" max="7686" width="12.28515625" style="75" customWidth="1"/>
    <col min="7687" max="7688" width="11.42578125" style="75"/>
    <col min="7689" max="7689" width="10.42578125" style="75" customWidth="1"/>
    <col min="7690" max="7936" width="11.42578125" style="75"/>
    <col min="7937" max="7937" width="4.42578125" style="75" customWidth="1"/>
    <col min="7938" max="7941" width="11.42578125" style="75"/>
    <col min="7942" max="7942" width="12.28515625" style="75" customWidth="1"/>
    <col min="7943" max="7944" width="11.42578125" style="75"/>
    <col min="7945" max="7945" width="10.42578125" style="75" customWidth="1"/>
    <col min="7946" max="8192" width="11.42578125" style="75"/>
    <col min="8193" max="8193" width="4.42578125" style="75" customWidth="1"/>
    <col min="8194" max="8197" width="11.42578125" style="75"/>
    <col min="8198" max="8198" width="12.28515625" style="75" customWidth="1"/>
    <col min="8199" max="8200" width="11.42578125" style="75"/>
    <col min="8201" max="8201" width="10.42578125" style="75" customWidth="1"/>
    <col min="8202" max="8448" width="11.42578125" style="75"/>
    <col min="8449" max="8449" width="4.42578125" style="75" customWidth="1"/>
    <col min="8450" max="8453" width="11.42578125" style="75"/>
    <col min="8454" max="8454" width="12.28515625" style="75" customWidth="1"/>
    <col min="8455" max="8456" width="11.42578125" style="75"/>
    <col min="8457" max="8457" width="10.42578125" style="75" customWidth="1"/>
    <col min="8458" max="8704" width="11.42578125" style="75"/>
    <col min="8705" max="8705" width="4.42578125" style="75" customWidth="1"/>
    <col min="8706" max="8709" width="11.42578125" style="75"/>
    <col min="8710" max="8710" width="12.28515625" style="75" customWidth="1"/>
    <col min="8711" max="8712" width="11.42578125" style="75"/>
    <col min="8713" max="8713" width="10.42578125" style="75" customWidth="1"/>
    <col min="8714" max="8960" width="11.42578125" style="75"/>
    <col min="8961" max="8961" width="4.42578125" style="75" customWidth="1"/>
    <col min="8962" max="8965" width="11.42578125" style="75"/>
    <col min="8966" max="8966" width="12.28515625" style="75" customWidth="1"/>
    <col min="8967" max="8968" width="11.42578125" style="75"/>
    <col min="8969" max="8969" width="10.42578125" style="75" customWidth="1"/>
    <col min="8970" max="9216" width="11.42578125" style="75"/>
    <col min="9217" max="9217" width="4.42578125" style="75" customWidth="1"/>
    <col min="9218" max="9221" width="11.42578125" style="75"/>
    <col min="9222" max="9222" width="12.28515625" style="75" customWidth="1"/>
    <col min="9223" max="9224" width="11.42578125" style="75"/>
    <col min="9225" max="9225" width="10.42578125" style="75" customWidth="1"/>
    <col min="9226" max="9472" width="11.42578125" style="75"/>
    <col min="9473" max="9473" width="4.42578125" style="75" customWidth="1"/>
    <col min="9474" max="9477" width="11.42578125" style="75"/>
    <col min="9478" max="9478" width="12.28515625" style="75" customWidth="1"/>
    <col min="9479" max="9480" width="11.42578125" style="75"/>
    <col min="9481" max="9481" width="10.42578125" style="75" customWidth="1"/>
    <col min="9482" max="9728" width="11.42578125" style="75"/>
    <col min="9729" max="9729" width="4.42578125" style="75" customWidth="1"/>
    <col min="9730" max="9733" width="11.42578125" style="75"/>
    <col min="9734" max="9734" width="12.28515625" style="75" customWidth="1"/>
    <col min="9735" max="9736" width="11.42578125" style="75"/>
    <col min="9737" max="9737" width="10.42578125" style="75" customWidth="1"/>
    <col min="9738" max="9984" width="11.42578125" style="75"/>
    <col min="9985" max="9985" width="4.42578125" style="75" customWidth="1"/>
    <col min="9986" max="9989" width="11.42578125" style="75"/>
    <col min="9990" max="9990" width="12.28515625" style="75" customWidth="1"/>
    <col min="9991" max="9992" width="11.42578125" style="75"/>
    <col min="9993" max="9993" width="10.42578125" style="75" customWidth="1"/>
    <col min="9994" max="10240" width="11.42578125" style="75"/>
    <col min="10241" max="10241" width="4.42578125" style="75" customWidth="1"/>
    <col min="10242" max="10245" width="11.42578125" style="75"/>
    <col min="10246" max="10246" width="12.28515625" style="75" customWidth="1"/>
    <col min="10247" max="10248" width="11.42578125" style="75"/>
    <col min="10249" max="10249" width="10.42578125" style="75" customWidth="1"/>
    <col min="10250" max="10496" width="11.42578125" style="75"/>
    <col min="10497" max="10497" width="4.42578125" style="75" customWidth="1"/>
    <col min="10498" max="10501" width="11.42578125" style="75"/>
    <col min="10502" max="10502" width="12.28515625" style="75" customWidth="1"/>
    <col min="10503" max="10504" width="11.42578125" style="75"/>
    <col min="10505" max="10505" width="10.42578125" style="75" customWidth="1"/>
    <col min="10506" max="10752" width="11.42578125" style="75"/>
    <col min="10753" max="10753" width="4.42578125" style="75" customWidth="1"/>
    <col min="10754" max="10757" width="11.42578125" style="75"/>
    <col min="10758" max="10758" width="12.28515625" style="75" customWidth="1"/>
    <col min="10759" max="10760" width="11.42578125" style="75"/>
    <col min="10761" max="10761" width="10.42578125" style="75" customWidth="1"/>
    <col min="10762" max="11008" width="11.42578125" style="75"/>
    <col min="11009" max="11009" width="4.42578125" style="75" customWidth="1"/>
    <col min="11010" max="11013" width="11.42578125" style="75"/>
    <col min="11014" max="11014" width="12.28515625" style="75" customWidth="1"/>
    <col min="11015" max="11016" width="11.42578125" style="75"/>
    <col min="11017" max="11017" width="10.42578125" style="75" customWidth="1"/>
    <col min="11018" max="11264" width="11.42578125" style="75"/>
    <col min="11265" max="11265" width="4.42578125" style="75" customWidth="1"/>
    <col min="11266" max="11269" width="11.42578125" style="75"/>
    <col min="11270" max="11270" width="12.28515625" style="75" customWidth="1"/>
    <col min="11271" max="11272" width="11.42578125" style="75"/>
    <col min="11273" max="11273" width="10.42578125" style="75" customWidth="1"/>
    <col min="11274" max="11520" width="11.42578125" style="75"/>
    <col min="11521" max="11521" width="4.42578125" style="75" customWidth="1"/>
    <col min="11522" max="11525" width="11.42578125" style="75"/>
    <col min="11526" max="11526" width="12.28515625" style="75" customWidth="1"/>
    <col min="11527" max="11528" width="11.42578125" style="75"/>
    <col min="11529" max="11529" width="10.42578125" style="75" customWidth="1"/>
    <col min="11530" max="11776" width="11.42578125" style="75"/>
    <col min="11777" max="11777" width="4.42578125" style="75" customWidth="1"/>
    <col min="11778" max="11781" width="11.42578125" style="75"/>
    <col min="11782" max="11782" width="12.28515625" style="75" customWidth="1"/>
    <col min="11783" max="11784" width="11.42578125" style="75"/>
    <col min="11785" max="11785" width="10.42578125" style="75" customWidth="1"/>
    <col min="11786" max="12032" width="11.42578125" style="75"/>
    <col min="12033" max="12033" width="4.42578125" style="75" customWidth="1"/>
    <col min="12034" max="12037" width="11.42578125" style="75"/>
    <col min="12038" max="12038" width="12.28515625" style="75" customWidth="1"/>
    <col min="12039" max="12040" width="11.42578125" style="75"/>
    <col min="12041" max="12041" width="10.42578125" style="75" customWidth="1"/>
    <col min="12042" max="12288" width="11.42578125" style="75"/>
    <col min="12289" max="12289" width="4.42578125" style="75" customWidth="1"/>
    <col min="12290" max="12293" width="11.42578125" style="75"/>
    <col min="12294" max="12294" width="12.28515625" style="75" customWidth="1"/>
    <col min="12295" max="12296" width="11.42578125" style="75"/>
    <col min="12297" max="12297" width="10.42578125" style="75" customWidth="1"/>
    <col min="12298" max="12544" width="11.42578125" style="75"/>
    <col min="12545" max="12545" width="4.42578125" style="75" customWidth="1"/>
    <col min="12546" max="12549" width="11.42578125" style="75"/>
    <col min="12550" max="12550" width="12.28515625" style="75" customWidth="1"/>
    <col min="12551" max="12552" width="11.42578125" style="75"/>
    <col min="12553" max="12553" width="10.42578125" style="75" customWidth="1"/>
    <col min="12554" max="12800" width="11.42578125" style="75"/>
    <col min="12801" max="12801" width="4.42578125" style="75" customWidth="1"/>
    <col min="12802" max="12805" width="11.42578125" style="75"/>
    <col min="12806" max="12806" width="12.28515625" style="75" customWidth="1"/>
    <col min="12807" max="12808" width="11.42578125" style="75"/>
    <col min="12809" max="12809" width="10.42578125" style="75" customWidth="1"/>
    <col min="12810" max="13056" width="11.42578125" style="75"/>
    <col min="13057" max="13057" width="4.42578125" style="75" customWidth="1"/>
    <col min="13058" max="13061" width="11.42578125" style="75"/>
    <col min="13062" max="13062" width="12.28515625" style="75" customWidth="1"/>
    <col min="13063" max="13064" width="11.42578125" style="75"/>
    <col min="13065" max="13065" width="10.42578125" style="75" customWidth="1"/>
    <col min="13066" max="13312" width="11.42578125" style="75"/>
    <col min="13313" max="13313" width="4.42578125" style="75" customWidth="1"/>
    <col min="13314" max="13317" width="11.42578125" style="75"/>
    <col min="13318" max="13318" width="12.28515625" style="75" customWidth="1"/>
    <col min="13319" max="13320" width="11.42578125" style="75"/>
    <col min="13321" max="13321" width="10.42578125" style="75" customWidth="1"/>
    <col min="13322" max="13568" width="11.42578125" style="75"/>
    <col min="13569" max="13569" width="4.42578125" style="75" customWidth="1"/>
    <col min="13570" max="13573" width="11.42578125" style="75"/>
    <col min="13574" max="13574" width="12.28515625" style="75" customWidth="1"/>
    <col min="13575" max="13576" width="11.42578125" style="75"/>
    <col min="13577" max="13577" width="10.42578125" style="75" customWidth="1"/>
    <col min="13578" max="13824" width="11.42578125" style="75"/>
    <col min="13825" max="13825" width="4.42578125" style="75" customWidth="1"/>
    <col min="13826" max="13829" width="11.42578125" style="75"/>
    <col min="13830" max="13830" width="12.28515625" style="75" customWidth="1"/>
    <col min="13831" max="13832" width="11.42578125" style="75"/>
    <col min="13833" max="13833" width="10.42578125" style="75" customWidth="1"/>
    <col min="13834" max="14080" width="11.42578125" style="75"/>
    <col min="14081" max="14081" width="4.42578125" style="75" customWidth="1"/>
    <col min="14082" max="14085" width="11.42578125" style="75"/>
    <col min="14086" max="14086" width="12.28515625" style="75" customWidth="1"/>
    <col min="14087" max="14088" width="11.42578125" style="75"/>
    <col min="14089" max="14089" width="10.42578125" style="75" customWidth="1"/>
    <col min="14090" max="14336" width="11.42578125" style="75"/>
    <col min="14337" max="14337" width="4.42578125" style="75" customWidth="1"/>
    <col min="14338" max="14341" width="11.42578125" style="75"/>
    <col min="14342" max="14342" width="12.28515625" style="75" customWidth="1"/>
    <col min="14343" max="14344" width="11.42578125" style="75"/>
    <col min="14345" max="14345" width="10.42578125" style="75" customWidth="1"/>
    <col min="14346" max="14592" width="11.42578125" style="75"/>
    <col min="14593" max="14593" width="4.42578125" style="75" customWidth="1"/>
    <col min="14594" max="14597" width="11.42578125" style="75"/>
    <col min="14598" max="14598" width="12.28515625" style="75" customWidth="1"/>
    <col min="14599" max="14600" width="11.42578125" style="75"/>
    <col min="14601" max="14601" width="10.42578125" style="75" customWidth="1"/>
    <col min="14602" max="14848" width="11.42578125" style="75"/>
    <col min="14849" max="14849" width="4.42578125" style="75" customWidth="1"/>
    <col min="14850" max="14853" width="11.42578125" style="75"/>
    <col min="14854" max="14854" width="12.28515625" style="75" customWidth="1"/>
    <col min="14855" max="14856" width="11.42578125" style="75"/>
    <col min="14857" max="14857" width="10.42578125" style="75" customWidth="1"/>
    <col min="14858" max="15104" width="11.42578125" style="75"/>
    <col min="15105" max="15105" width="4.42578125" style="75" customWidth="1"/>
    <col min="15106" max="15109" width="11.42578125" style="75"/>
    <col min="15110" max="15110" width="12.28515625" style="75" customWidth="1"/>
    <col min="15111" max="15112" width="11.42578125" style="75"/>
    <col min="15113" max="15113" width="10.42578125" style="75" customWidth="1"/>
    <col min="15114" max="15360" width="11.42578125" style="75"/>
    <col min="15361" max="15361" width="4.42578125" style="75" customWidth="1"/>
    <col min="15362" max="15365" width="11.42578125" style="75"/>
    <col min="15366" max="15366" width="12.28515625" style="75" customWidth="1"/>
    <col min="15367" max="15368" width="11.42578125" style="75"/>
    <col min="15369" max="15369" width="10.42578125" style="75" customWidth="1"/>
    <col min="15370" max="15616" width="11.42578125" style="75"/>
    <col min="15617" max="15617" width="4.42578125" style="75" customWidth="1"/>
    <col min="15618" max="15621" width="11.42578125" style="75"/>
    <col min="15622" max="15622" width="12.28515625" style="75" customWidth="1"/>
    <col min="15623" max="15624" width="11.42578125" style="75"/>
    <col min="15625" max="15625" width="10.42578125" style="75" customWidth="1"/>
    <col min="15626" max="15872" width="11.42578125" style="75"/>
    <col min="15873" max="15873" width="4.42578125" style="75" customWidth="1"/>
    <col min="15874" max="15877" width="11.42578125" style="75"/>
    <col min="15878" max="15878" width="12.28515625" style="75" customWidth="1"/>
    <col min="15879" max="15880" width="11.42578125" style="75"/>
    <col min="15881" max="15881" width="10.42578125" style="75" customWidth="1"/>
    <col min="15882" max="16128" width="11.42578125" style="75"/>
    <col min="16129" max="16129" width="4.42578125" style="75" customWidth="1"/>
    <col min="16130" max="16133" width="11.42578125" style="75"/>
    <col min="16134" max="16134" width="12.28515625" style="75" customWidth="1"/>
    <col min="16135" max="16136" width="11.42578125" style="75"/>
    <col min="16137" max="16137" width="10.42578125" style="75" customWidth="1"/>
    <col min="16138" max="16384" width="11.42578125" style="75"/>
  </cols>
  <sheetData>
    <row r="1" spans="2:10" s="46" customFormat="1" ht="42" customHeight="1" x14ac:dyDescent="0.25">
      <c r="B1" s="44"/>
      <c r="C1" s="131" t="s">
        <v>0</v>
      </c>
      <c r="D1" s="131"/>
      <c r="E1" s="44"/>
      <c r="F1" s="44"/>
      <c r="G1" s="44"/>
      <c r="H1" s="44"/>
      <c r="I1" s="45" t="s">
        <v>182</v>
      </c>
    </row>
    <row r="2" spans="2:10" s="46" customFormat="1" ht="35.25" customHeight="1" thickBot="1" x14ac:dyDescent="0.3">
      <c r="B2" s="158" t="s">
        <v>124</v>
      </c>
      <c r="C2" s="158"/>
      <c r="D2" s="158"/>
      <c r="E2" s="158"/>
      <c r="F2" s="158"/>
      <c r="G2" s="158"/>
      <c r="H2" s="158"/>
      <c r="I2" s="158"/>
    </row>
    <row r="3" spans="2:10" s="46" customFormat="1" ht="21.75" customHeight="1" x14ac:dyDescent="0.25">
      <c r="B3" s="171" t="s">
        <v>3</v>
      </c>
      <c r="C3" s="172"/>
      <c r="D3" s="173">
        <f>'DATOS RESIDENTE'!D6</f>
        <v>0</v>
      </c>
      <c r="E3" s="173"/>
      <c r="F3" s="173"/>
      <c r="G3" s="47" t="s">
        <v>5</v>
      </c>
      <c r="H3" s="174">
        <f>'DATOS RESIDENTE'!I6</f>
        <v>0</v>
      </c>
      <c r="I3" s="175"/>
    </row>
    <row r="4" spans="2:10" s="46" customFormat="1" ht="18" customHeight="1" x14ac:dyDescent="0.25">
      <c r="B4" s="166" t="s">
        <v>6</v>
      </c>
      <c r="C4" s="167"/>
      <c r="D4" s="168" t="s">
        <v>122</v>
      </c>
      <c r="E4" s="169"/>
      <c r="F4" s="169"/>
      <c r="G4" s="169"/>
      <c r="H4" s="169"/>
      <c r="I4" s="170"/>
    </row>
    <row r="5" spans="2:10" s="46" customFormat="1" ht="25.5" customHeight="1" x14ac:dyDescent="0.25">
      <c r="B5" s="48" t="s">
        <v>7</v>
      </c>
      <c r="C5" s="178">
        <f>'DATOS RESIDENTE'!C8:D8</f>
        <v>0</v>
      </c>
      <c r="D5" s="178"/>
      <c r="E5" s="49" t="s">
        <v>8</v>
      </c>
      <c r="F5" s="179">
        <f>'DATOS RESIDENTE'!E8</f>
        <v>0</v>
      </c>
      <c r="G5" s="180"/>
      <c r="H5" s="50" t="s">
        <v>9</v>
      </c>
      <c r="I5" s="128" t="s">
        <v>61</v>
      </c>
    </row>
    <row r="6" spans="2:10" s="46" customFormat="1" ht="15" customHeight="1" thickBot="1" x14ac:dyDescent="0.3">
      <c r="B6" s="51" t="s">
        <v>10</v>
      </c>
      <c r="C6" s="181" t="s">
        <v>4</v>
      </c>
      <c r="D6" s="181"/>
      <c r="E6" s="181"/>
      <c r="F6" s="181"/>
      <c r="G6" s="181"/>
      <c r="H6" s="181"/>
      <c r="I6" s="182"/>
    </row>
    <row r="7" spans="2:10" s="46" customFormat="1" ht="6" customHeight="1" thickBot="1" x14ac:dyDescent="0.3">
      <c r="B7" s="52"/>
      <c r="C7" s="53"/>
      <c r="D7" s="53"/>
      <c r="E7" s="53"/>
      <c r="F7" s="53"/>
      <c r="G7" s="53"/>
      <c r="H7" s="53"/>
      <c r="I7" s="53"/>
    </row>
    <row r="8" spans="2:10" s="46" customFormat="1" ht="18.75" customHeight="1" x14ac:dyDescent="0.25">
      <c r="B8" s="183" t="s">
        <v>131</v>
      </c>
      <c r="C8" s="184"/>
      <c r="D8" s="185"/>
      <c r="E8" s="186"/>
      <c r="F8" s="186"/>
      <c r="G8" s="186"/>
      <c r="H8" s="186"/>
      <c r="I8" s="187"/>
    </row>
    <row r="9" spans="2:10" s="46" customFormat="1" ht="25.5" customHeight="1" thickBot="1" x14ac:dyDescent="0.3">
      <c r="B9" s="188" t="s">
        <v>132</v>
      </c>
      <c r="C9" s="189"/>
      <c r="D9" s="190"/>
      <c r="E9" s="191"/>
      <c r="F9" s="191"/>
      <c r="G9" s="191"/>
      <c r="H9" s="191"/>
      <c r="I9" s="192"/>
    </row>
    <row r="10" spans="2:10" s="46" customFormat="1" ht="6" customHeight="1" x14ac:dyDescent="0.25">
      <c r="B10" s="52"/>
      <c r="C10" s="52"/>
      <c r="D10" s="52"/>
      <c r="E10" s="52"/>
      <c r="F10" s="52"/>
      <c r="G10" s="52"/>
      <c r="H10" s="52"/>
      <c r="I10" s="44"/>
    </row>
    <row r="11" spans="2:10" s="54" customFormat="1" ht="22.5" customHeight="1" thickBot="1" x14ac:dyDescent="0.3">
      <c r="B11" s="193" t="s">
        <v>160</v>
      </c>
      <c r="C11" s="193"/>
      <c r="D11" s="193"/>
      <c r="E11" s="193"/>
      <c r="F11" s="193"/>
      <c r="G11" s="193"/>
      <c r="H11" s="193"/>
      <c r="I11" s="193"/>
    </row>
    <row r="12" spans="2:10" s="46" customFormat="1" ht="18.75" customHeight="1" thickBot="1" x14ac:dyDescent="0.3">
      <c r="B12" s="101" t="s">
        <v>125</v>
      </c>
      <c r="C12" s="194" t="s">
        <v>126</v>
      </c>
      <c r="D12" s="194"/>
      <c r="E12" s="194" t="s">
        <v>127</v>
      </c>
      <c r="F12" s="194"/>
      <c r="G12" s="112" t="s">
        <v>130</v>
      </c>
      <c r="H12" s="112" t="s">
        <v>128</v>
      </c>
      <c r="I12" s="103" t="s">
        <v>129</v>
      </c>
      <c r="J12" s="46">
        <v>10</v>
      </c>
    </row>
    <row r="13" spans="2:10" s="46" customFormat="1" ht="12" customHeight="1" x14ac:dyDescent="0.25">
      <c r="B13" s="104">
        <f>'R2 Evaluación rotación (1)'!C9</f>
        <v>0</v>
      </c>
      <c r="C13" s="195">
        <f>'R2 Evaluación rotación (1)'!G9</f>
        <v>0</v>
      </c>
      <c r="D13" s="195"/>
      <c r="E13" s="196" t="str">
        <f>'R2 Evaluación rotación (1)'!D4</f>
        <v>Hospital Universitario Miguel Servet</v>
      </c>
      <c r="F13" s="196"/>
      <c r="G13" s="105">
        <f>'R2 Evaluación rotación (1)'!H11</f>
        <v>0</v>
      </c>
      <c r="H13" s="106">
        <f>'R2 Evaluación rotación (1)'!H40</f>
        <v>0</v>
      </c>
      <c r="I13" s="107" t="e">
        <f>G13*H13/$J$23</f>
        <v>#DIV/0!</v>
      </c>
    </row>
    <row r="14" spans="2:10" s="46" customFormat="1" ht="12" customHeight="1" x14ac:dyDescent="0.25">
      <c r="B14" s="34">
        <f>'R2 Evaluación rotación (2)'!C9</f>
        <v>0</v>
      </c>
      <c r="C14" s="176">
        <f>'R2 Evaluación rotación (2)'!G9</f>
        <v>0</v>
      </c>
      <c r="D14" s="176"/>
      <c r="E14" s="177" t="str">
        <f>'R2 Evaluación rotación (2)'!D4</f>
        <v>Hospital Universitario Miguel Servet</v>
      </c>
      <c r="F14" s="177"/>
      <c r="G14" s="36">
        <f>'R2 Evaluación rotación (2)'!H11</f>
        <v>0</v>
      </c>
      <c r="H14" s="37">
        <f>'R2 Evaluación rotación (2)'!H40</f>
        <v>0</v>
      </c>
      <c r="I14" s="43" t="e">
        <f t="shared" ref="I14:I22" si="0">G14*H14/$J$23</f>
        <v>#DIV/0!</v>
      </c>
    </row>
    <row r="15" spans="2:10" s="46" customFormat="1" ht="12" customHeight="1" x14ac:dyDescent="0.25">
      <c r="B15" s="34">
        <f>'R2 Evaluación rotación (3)'!C9</f>
        <v>0</v>
      </c>
      <c r="C15" s="176">
        <f>'R2 Evaluación rotación (3)'!G9</f>
        <v>0</v>
      </c>
      <c r="D15" s="176"/>
      <c r="E15" s="177" t="str">
        <f>'R2 Evaluación rotación (3)'!D4</f>
        <v>Hospital Universitario Miguel Servet</v>
      </c>
      <c r="F15" s="177"/>
      <c r="G15" s="36">
        <f>'R2 Evaluación rotación (3)'!H11</f>
        <v>0</v>
      </c>
      <c r="H15" s="37">
        <f>'R2 Evaluación rotación (3)'!H40</f>
        <v>0</v>
      </c>
      <c r="I15" s="43" t="e">
        <f t="shared" si="0"/>
        <v>#DIV/0!</v>
      </c>
    </row>
    <row r="16" spans="2:10" s="46" customFormat="1" ht="12" customHeight="1" x14ac:dyDescent="0.25">
      <c r="B16" s="34">
        <f>'R2 Evaluación rotación (4)'!C9</f>
        <v>0</v>
      </c>
      <c r="C16" s="176">
        <f>'R2 Evaluación rotación (4)'!G9</f>
        <v>0</v>
      </c>
      <c r="D16" s="176"/>
      <c r="E16" s="177" t="str">
        <f>'R2 Evaluación rotación (4)'!D4</f>
        <v>Hospital Universitario Miguel Servet</v>
      </c>
      <c r="F16" s="177"/>
      <c r="G16" s="36">
        <f>'R2 Evaluación rotación (4)'!H11</f>
        <v>0</v>
      </c>
      <c r="H16" s="37">
        <f>'R2 Evaluación rotación (4)'!H40</f>
        <v>0</v>
      </c>
      <c r="I16" s="43" t="e">
        <f t="shared" si="0"/>
        <v>#DIV/0!</v>
      </c>
    </row>
    <row r="17" spans="2:10" s="46" customFormat="1" ht="12" customHeight="1" x14ac:dyDescent="0.25">
      <c r="B17" s="34">
        <f>'R2 Evaluación rotación (5)'!C9</f>
        <v>0</v>
      </c>
      <c r="C17" s="176">
        <f>'R2 Evaluación rotación (5)'!G9</f>
        <v>0</v>
      </c>
      <c r="D17" s="176"/>
      <c r="E17" s="177" t="str">
        <f>'R2 Evaluación rotación (5)'!D4</f>
        <v>Hospital Universitario Miguel Servet</v>
      </c>
      <c r="F17" s="177"/>
      <c r="G17" s="36">
        <f>'R2 Evaluación rotación (5)'!H11</f>
        <v>0</v>
      </c>
      <c r="H17" s="37">
        <f>'R2 Evaluación rotación (5)'!H40</f>
        <v>0</v>
      </c>
      <c r="I17" s="43" t="e">
        <f t="shared" si="0"/>
        <v>#DIV/0!</v>
      </c>
    </row>
    <row r="18" spans="2:10" s="46" customFormat="1" ht="12" customHeight="1" x14ac:dyDescent="0.25">
      <c r="B18" s="34">
        <f>'R2 Evaluación rotación (6)'!C9</f>
        <v>0</v>
      </c>
      <c r="C18" s="176">
        <f>'R2 Evaluación rotación (6)'!G9</f>
        <v>0</v>
      </c>
      <c r="D18" s="176"/>
      <c r="E18" s="177" t="str">
        <f>'R2 Evaluación rotación (6)'!D4</f>
        <v>Hospital Universitario Miguel Servet</v>
      </c>
      <c r="F18" s="177"/>
      <c r="G18" s="36">
        <f>'R2 Evaluación rotación (6)'!H11</f>
        <v>0</v>
      </c>
      <c r="H18" s="37">
        <f>'R2 Evaluación rotación (6)'!H40</f>
        <v>0</v>
      </c>
      <c r="I18" s="43" t="e">
        <f t="shared" si="0"/>
        <v>#DIV/0!</v>
      </c>
    </row>
    <row r="19" spans="2:10" s="46" customFormat="1" ht="12" customHeight="1" x14ac:dyDescent="0.25">
      <c r="B19" s="34">
        <f>'R2 Evaluación rotación (7)'!C9</f>
        <v>0</v>
      </c>
      <c r="C19" s="176">
        <f>'R2 Evaluación rotación (7)'!G9</f>
        <v>0</v>
      </c>
      <c r="D19" s="176"/>
      <c r="E19" s="177" t="str">
        <f>'R2 Evaluación rotación (7)'!D4</f>
        <v>Hospital Universitario Miguel Servet</v>
      </c>
      <c r="F19" s="177"/>
      <c r="G19" s="36">
        <f>'R2 Evaluación rotación (7)'!H11</f>
        <v>0</v>
      </c>
      <c r="H19" s="37">
        <f>'R2 Evaluación rotación (7)'!H40</f>
        <v>0</v>
      </c>
      <c r="I19" s="43" t="e">
        <f t="shared" si="0"/>
        <v>#DIV/0!</v>
      </c>
    </row>
    <row r="20" spans="2:10" s="46" customFormat="1" ht="12" customHeight="1" x14ac:dyDescent="0.25">
      <c r="B20" s="34">
        <f>'R2 Evaluación rotación (8)'!C9</f>
        <v>0</v>
      </c>
      <c r="C20" s="176">
        <f>'R2 Evaluación rotación (8)'!G9</f>
        <v>0</v>
      </c>
      <c r="D20" s="176"/>
      <c r="E20" s="177" t="str">
        <f>'R2 Evaluación rotación (8)'!D4</f>
        <v>Hospital Universitario Miguel Servet</v>
      </c>
      <c r="F20" s="177"/>
      <c r="G20" s="36">
        <f>'R2 Evaluación rotación (8)'!H11</f>
        <v>0</v>
      </c>
      <c r="H20" s="37">
        <f>'R2 Evaluación rotación (8)'!H40</f>
        <v>0</v>
      </c>
      <c r="I20" s="43" t="e">
        <f t="shared" si="0"/>
        <v>#DIV/0!</v>
      </c>
    </row>
    <row r="21" spans="2:10" s="46" customFormat="1" ht="12" customHeight="1" x14ac:dyDescent="0.25">
      <c r="B21" s="34">
        <f>'R2 Evaluación rotación (9)'!C9</f>
        <v>0</v>
      </c>
      <c r="C21" s="176">
        <f>'R2 Evaluación rotación (9)'!G9</f>
        <v>0</v>
      </c>
      <c r="D21" s="176"/>
      <c r="E21" s="177" t="str">
        <f>'R2 Evaluación rotación (9)'!D4</f>
        <v>Hospital Universitario Miguel Servet</v>
      </c>
      <c r="F21" s="177"/>
      <c r="G21" s="36">
        <f>'R2 Evaluación rotación (9)'!H11</f>
        <v>0</v>
      </c>
      <c r="H21" s="37">
        <f>'R2 Evaluación rotación (9)'!H40</f>
        <v>0</v>
      </c>
      <c r="I21" s="43" t="e">
        <f t="shared" si="0"/>
        <v>#DIV/0!</v>
      </c>
    </row>
    <row r="22" spans="2:10" s="46" customFormat="1" ht="12" customHeight="1" thickBot="1" x14ac:dyDescent="0.3">
      <c r="B22" s="35">
        <f>'R2 Evaluación rotación (10)'!C9</f>
        <v>0</v>
      </c>
      <c r="C22" s="200">
        <f>'R2 Evaluación rotación (10)'!G9</f>
        <v>0</v>
      </c>
      <c r="D22" s="200"/>
      <c r="E22" s="201" t="str">
        <f>'R2 Evaluación rotación (10)'!D4</f>
        <v>Hospital Universitario Miguel Servet</v>
      </c>
      <c r="F22" s="201"/>
      <c r="G22" s="39">
        <f>'R2 Evaluación rotación (10)'!H11</f>
        <v>0</v>
      </c>
      <c r="H22" s="40">
        <f>'R2 Evaluación rotación (10)'!H40</f>
        <v>0</v>
      </c>
      <c r="I22" s="108" t="e">
        <f t="shared" si="0"/>
        <v>#DIV/0!</v>
      </c>
    </row>
    <row r="23" spans="2:10" s="46" customFormat="1" ht="12.75" customHeight="1" x14ac:dyDescent="0.25">
      <c r="B23" s="58"/>
      <c r="C23" s="59"/>
      <c r="D23" s="202" t="s">
        <v>133</v>
      </c>
      <c r="E23" s="203"/>
      <c r="F23" s="203"/>
      <c r="G23" s="203"/>
      <c r="H23" s="203"/>
      <c r="I23" s="208" t="e">
        <f>SUM(I13:I22)</f>
        <v>#DIV/0!</v>
      </c>
      <c r="J23" s="60">
        <f>SUM(G13:G22)</f>
        <v>0</v>
      </c>
    </row>
    <row r="24" spans="2:10" s="46" customFormat="1" ht="10.5" customHeight="1" thickBot="1" x14ac:dyDescent="0.3">
      <c r="B24" s="58"/>
      <c r="C24" s="59"/>
      <c r="D24" s="203" t="s">
        <v>134</v>
      </c>
      <c r="E24" s="203"/>
      <c r="F24" s="203"/>
      <c r="G24" s="203"/>
      <c r="H24" s="203"/>
      <c r="I24" s="209"/>
    </row>
    <row r="25" spans="2:10" s="46" customFormat="1" ht="10.5" customHeight="1" x14ac:dyDescent="0.25">
      <c r="B25" s="58"/>
      <c r="C25" s="59"/>
      <c r="D25" s="59"/>
      <c r="E25" s="59"/>
      <c r="F25" s="59"/>
      <c r="H25" s="61"/>
      <c r="I25" s="61"/>
    </row>
    <row r="26" spans="2:10" s="46" customFormat="1" ht="18" customHeight="1" thickBot="1" x14ac:dyDescent="0.3">
      <c r="B26" s="193" t="s">
        <v>135</v>
      </c>
      <c r="C26" s="193"/>
      <c r="D26" s="193"/>
      <c r="E26" s="193"/>
      <c r="F26" s="193"/>
      <c r="G26" s="193"/>
      <c r="H26" s="193"/>
      <c r="I26" s="193"/>
    </row>
    <row r="27" spans="2:10" s="46" customFormat="1" ht="16.5" customHeight="1" x14ac:dyDescent="0.25">
      <c r="B27" s="55" t="s">
        <v>136</v>
      </c>
      <c r="C27" s="204" t="s">
        <v>137</v>
      </c>
      <c r="D27" s="204"/>
      <c r="E27" s="205" t="s">
        <v>138</v>
      </c>
      <c r="F27" s="206"/>
      <c r="G27" s="207"/>
      <c r="H27" s="111" t="s">
        <v>139</v>
      </c>
      <c r="I27" s="57" t="s">
        <v>140</v>
      </c>
      <c r="J27" s="46">
        <v>0.3</v>
      </c>
    </row>
    <row r="28" spans="2:10" s="46" customFormat="1" ht="15" customHeight="1" x14ac:dyDescent="0.25">
      <c r="B28" s="34"/>
      <c r="C28" s="176"/>
      <c r="D28" s="176"/>
      <c r="E28" s="197"/>
      <c r="F28" s="198"/>
      <c r="G28" s="199"/>
      <c r="H28" s="37"/>
      <c r="I28" s="38"/>
    </row>
    <row r="29" spans="2:10" s="46" customFormat="1" ht="15" customHeight="1" x14ac:dyDescent="0.25">
      <c r="B29" s="34"/>
      <c r="C29" s="176"/>
      <c r="D29" s="176"/>
      <c r="E29" s="197"/>
      <c r="F29" s="198"/>
      <c r="G29" s="199"/>
      <c r="H29" s="37"/>
      <c r="I29" s="38"/>
    </row>
    <row r="30" spans="2:10" s="46" customFormat="1" ht="15" customHeight="1" x14ac:dyDescent="0.25">
      <c r="B30" s="34"/>
      <c r="C30" s="176"/>
      <c r="D30" s="176"/>
      <c r="E30" s="197"/>
      <c r="F30" s="198"/>
      <c r="G30" s="199"/>
      <c r="H30" s="37"/>
      <c r="I30" s="38"/>
    </row>
    <row r="31" spans="2:10" s="46" customFormat="1" ht="15" customHeight="1" x14ac:dyDescent="0.25">
      <c r="B31" s="34"/>
      <c r="C31" s="176"/>
      <c r="D31" s="176"/>
      <c r="E31" s="197"/>
      <c r="F31" s="198"/>
      <c r="G31" s="199"/>
      <c r="H31" s="37"/>
      <c r="I31" s="38"/>
    </row>
    <row r="32" spans="2:10" s="46" customFormat="1" ht="15" customHeight="1" x14ac:dyDescent="0.25">
      <c r="B32" s="34"/>
      <c r="C32" s="176"/>
      <c r="D32" s="176"/>
      <c r="E32" s="197"/>
      <c r="F32" s="198"/>
      <c r="G32" s="199"/>
      <c r="H32" s="37"/>
      <c r="I32" s="38"/>
    </row>
    <row r="33" spans="2:12" s="46" customFormat="1" ht="15" customHeight="1" thickBot="1" x14ac:dyDescent="0.3">
      <c r="B33" s="35"/>
      <c r="C33" s="200"/>
      <c r="D33" s="200"/>
      <c r="E33" s="210"/>
      <c r="F33" s="211"/>
      <c r="G33" s="212"/>
      <c r="H33" s="40"/>
      <c r="I33" s="41"/>
    </row>
    <row r="34" spans="2:12" s="46" customFormat="1" ht="15" customHeight="1" x14ac:dyDescent="0.25">
      <c r="B34" s="62"/>
      <c r="C34" s="62"/>
      <c r="D34" s="202" t="s">
        <v>141</v>
      </c>
      <c r="E34" s="203"/>
      <c r="F34" s="203"/>
      <c r="G34" s="203"/>
      <c r="H34" s="203"/>
      <c r="I34" s="208">
        <f>IF(J35&gt;1,J34,K35)</f>
        <v>0</v>
      </c>
      <c r="J34" s="46">
        <v>1</v>
      </c>
    </row>
    <row r="35" spans="2:12" s="46" customFormat="1" ht="9" customHeight="1" thickBot="1" x14ac:dyDescent="0.3">
      <c r="B35" s="63"/>
      <c r="C35" s="63"/>
      <c r="D35" s="203" t="s">
        <v>142</v>
      </c>
      <c r="E35" s="203"/>
      <c r="F35" s="203"/>
      <c r="G35" s="203"/>
      <c r="H35" s="203"/>
      <c r="I35" s="209"/>
      <c r="J35" s="64">
        <f>SUM(I28:I33)</f>
        <v>0</v>
      </c>
      <c r="K35" s="64">
        <f>J35</f>
        <v>0</v>
      </c>
    </row>
    <row r="37" spans="2:12" s="46" customFormat="1" ht="12" thickBot="1" x14ac:dyDescent="0.3">
      <c r="B37" s="193" t="s">
        <v>143</v>
      </c>
      <c r="C37" s="193"/>
      <c r="D37" s="193"/>
      <c r="E37" s="193"/>
      <c r="F37" s="193"/>
      <c r="G37" s="193"/>
      <c r="H37" s="193"/>
      <c r="I37" s="193"/>
    </row>
    <row r="38" spans="2:12" s="46" customFormat="1" ht="38.25" customHeight="1" thickBot="1" x14ac:dyDescent="0.3">
      <c r="B38" s="65" t="s">
        <v>144</v>
      </c>
      <c r="C38" s="225"/>
      <c r="D38" s="226"/>
      <c r="E38" s="226"/>
      <c r="F38" s="226"/>
      <c r="G38" s="226"/>
      <c r="H38" s="226"/>
      <c r="I38" s="227"/>
    </row>
    <row r="39" spans="2:12" s="46" customFormat="1" ht="12" customHeight="1" x14ac:dyDescent="0.25">
      <c r="B39" s="66"/>
      <c r="C39" s="67"/>
      <c r="D39" s="202" t="s">
        <v>181</v>
      </c>
      <c r="E39" s="203"/>
      <c r="F39" s="203"/>
      <c r="G39" s="203"/>
      <c r="H39" s="203"/>
      <c r="I39" s="228"/>
    </row>
    <row r="40" spans="2:12" s="46" customFormat="1" ht="7.5" customHeight="1" thickBot="1" x14ac:dyDescent="0.3">
      <c r="B40" s="66"/>
      <c r="C40" s="67"/>
      <c r="D40" s="230" t="s">
        <v>145</v>
      </c>
      <c r="E40" s="230"/>
      <c r="F40" s="230"/>
      <c r="G40" s="230"/>
      <c r="H40" s="230"/>
      <c r="I40" s="229"/>
      <c r="J40" s="68"/>
      <c r="K40" s="68"/>
      <c r="L40" s="68"/>
    </row>
    <row r="41" spans="2:12" s="46" customFormat="1" ht="7.5" customHeight="1" thickBot="1" x14ac:dyDescent="0.3">
      <c r="B41" s="66"/>
      <c r="C41" s="67"/>
      <c r="D41" s="110"/>
      <c r="E41" s="110"/>
      <c r="F41" s="110"/>
      <c r="G41" s="110"/>
      <c r="H41" s="110"/>
      <c r="I41" s="70"/>
    </row>
    <row r="42" spans="2:12" s="44" customFormat="1" ht="18.75" customHeight="1" x14ac:dyDescent="0.25">
      <c r="B42" s="231" t="s">
        <v>146</v>
      </c>
      <c r="C42" s="232"/>
      <c r="D42" s="232"/>
      <c r="E42" s="232"/>
      <c r="F42" s="232"/>
      <c r="G42" s="232"/>
      <c r="H42" s="233" t="e">
        <f>(((I23*65)+(I39*25))/90)+I34</f>
        <v>#DIV/0!</v>
      </c>
      <c r="I42" s="234"/>
    </row>
    <row r="43" spans="2:12" s="44" customFormat="1" ht="10.5" customHeight="1" thickBot="1" x14ac:dyDescent="0.3">
      <c r="B43" s="237" t="s">
        <v>179</v>
      </c>
      <c r="C43" s="238"/>
      <c r="D43" s="238"/>
      <c r="E43" s="238"/>
      <c r="F43" s="238"/>
      <c r="G43" s="238"/>
      <c r="H43" s="235"/>
      <c r="I43" s="236"/>
    </row>
    <row r="44" spans="2:12" s="46" customFormat="1" ht="9" customHeight="1" x14ac:dyDescent="0.25">
      <c r="B44" s="71"/>
      <c r="C44" s="71"/>
      <c r="D44" s="71"/>
      <c r="E44" s="71"/>
      <c r="F44" s="71"/>
      <c r="G44" s="71"/>
      <c r="H44" s="71"/>
      <c r="I44" s="71"/>
    </row>
    <row r="45" spans="2:12" s="46" customFormat="1" ht="9" customHeight="1" x14ac:dyDescent="0.25">
      <c r="B45" s="71"/>
      <c r="C45" s="71"/>
      <c r="D45" s="213" t="s">
        <v>147</v>
      </c>
      <c r="E45" s="214"/>
      <c r="F45" s="215"/>
      <c r="G45" s="71"/>
      <c r="H45" s="71"/>
      <c r="I45" s="71"/>
    </row>
    <row r="46" spans="2:12" s="46" customFormat="1" ht="44.25" customHeight="1" x14ac:dyDescent="0.25">
      <c r="B46" s="58"/>
      <c r="C46" s="58"/>
      <c r="D46" s="216"/>
      <c r="E46" s="217"/>
      <c r="F46" s="218"/>
      <c r="G46" s="58"/>
      <c r="H46" s="58"/>
      <c r="I46" s="58"/>
      <c r="J46" s="61"/>
    </row>
    <row r="47" spans="2:12" s="46" customFormat="1" x14ac:dyDescent="0.25">
      <c r="B47" s="58"/>
      <c r="C47" s="72"/>
      <c r="D47" s="219" t="s">
        <v>47</v>
      </c>
      <c r="E47" s="220"/>
      <c r="F47" s="221"/>
      <c r="G47" s="72"/>
      <c r="H47" s="72"/>
      <c r="I47" s="72"/>
      <c r="J47" s="61"/>
    </row>
    <row r="48" spans="2:12" s="46" customFormat="1" x14ac:dyDescent="0.25">
      <c r="B48" s="73"/>
      <c r="C48" s="72"/>
      <c r="D48" s="222" t="s">
        <v>49</v>
      </c>
      <c r="E48" s="223"/>
      <c r="F48" s="224"/>
      <c r="G48" s="72"/>
      <c r="H48" s="72"/>
      <c r="I48" s="72"/>
      <c r="J48" s="61"/>
    </row>
    <row r="49" spans="2:10" x14ac:dyDescent="0.15">
      <c r="B49" s="73"/>
      <c r="C49" s="74"/>
      <c r="D49" s="74"/>
      <c r="E49" s="74"/>
      <c r="F49" s="74"/>
      <c r="G49" s="74"/>
      <c r="H49" s="74"/>
      <c r="I49" s="74"/>
      <c r="J49" s="74"/>
    </row>
    <row r="50" spans="2:10" x14ac:dyDescent="0.15">
      <c r="B50" s="72"/>
      <c r="C50" s="74"/>
      <c r="D50" s="74"/>
      <c r="E50" s="74"/>
      <c r="F50" s="74"/>
      <c r="G50" s="74"/>
      <c r="H50" s="74"/>
      <c r="I50" s="74"/>
      <c r="J50" s="74"/>
    </row>
  </sheetData>
  <sheetProtection sheet="1" objects="1" scenarios="1"/>
  <dataConsolidate/>
  <mergeCells count="70">
    <mergeCell ref="D45:F45"/>
    <mergeCell ref="D46:F46"/>
    <mergeCell ref="D47:F47"/>
    <mergeCell ref="D48:F48"/>
    <mergeCell ref="C38:I38"/>
    <mergeCell ref="D39:H39"/>
    <mergeCell ref="I39:I40"/>
    <mergeCell ref="D40:H40"/>
    <mergeCell ref="B42:G42"/>
    <mergeCell ref="H42:I43"/>
    <mergeCell ref="B43:G43"/>
    <mergeCell ref="B37:I37"/>
    <mergeCell ref="C30:D30"/>
    <mergeCell ref="E30:G30"/>
    <mergeCell ref="C31:D31"/>
    <mergeCell ref="E31:G31"/>
    <mergeCell ref="C32:D32"/>
    <mergeCell ref="E32:G32"/>
    <mergeCell ref="C33:D33"/>
    <mergeCell ref="E33:G33"/>
    <mergeCell ref="D34:H34"/>
    <mergeCell ref="I34:I35"/>
    <mergeCell ref="D35:H35"/>
    <mergeCell ref="C29:D29"/>
    <mergeCell ref="E29:G29"/>
    <mergeCell ref="C21:D21"/>
    <mergeCell ref="E21:F21"/>
    <mergeCell ref="C22:D22"/>
    <mergeCell ref="E22:F22"/>
    <mergeCell ref="D23:H23"/>
    <mergeCell ref="B26:I26"/>
    <mergeCell ref="C27:D27"/>
    <mergeCell ref="E27:G27"/>
    <mergeCell ref="C28:D28"/>
    <mergeCell ref="E28:G28"/>
    <mergeCell ref="I23:I24"/>
    <mergeCell ref="D24:H24"/>
    <mergeCell ref="C18:D18"/>
    <mergeCell ref="E18:F18"/>
    <mergeCell ref="C19:D19"/>
    <mergeCell ref="E19:F19"/>
    <mergeCell ref="C20:D20"/>
    <mergeCell ref="E20:F20"/>
    <mergeCell ref="C15:D15"/>
    <mergeCell ref="E15:F15"/>
    <mergeCell ref="C16:D16"/>
    <mergeCell ref="E16:F16"/>
    <mergeCell ref="C17:D17"/>
    <mergeCell ref="E17:F17"/>
    <mergeCell ref="C14:D14"/>
    <mergeCell ref="E14:F14"/>
    <mergeCell ref="C5:D5"/>
    <mergeCell ref="F5:G5"/>
    <mergeCell ref="C6:I6"/>
    <mergeCell ref="B8:C8"/>
    <mergeCell ref="D8:I8"/>
    <mergeCell ref="B9:C9"/>
    <mergeCell ref="D9:I9"/>
    <mergeCell ref="B11:I11"/>
    <mergeCell ref="C12:D12"/>
    <mergeCell ref="E12:F12"/>
    <mergeCell ref="C13:D13"/>
    <mergeCell ref="E13:F13"/>
    <mergeCell ref="B4:C4"/>
    <mergeCell ref="D4:I4"/>
    <mergeCell ref="C1:D1"/>
    <mergeCell ref="B2:I2"/>
    <mergeCell ref="B3:C3"/>
    <mergeCell ref="D3:F3"/>
    <mergeCell ref="H3:I3"/>
  </mergeCells>
  <dataValidations count="6">
    <dataValidation allowBlank="1" showInputMessage="1" showErrorMessage="1" error="Tienes que elegir un dato de la lista desplegable" promptTitle="Duración:" prompt="en meses (1 a 12 meses)" sqref="I12"/>
    <dataValidation type="decimal" allowBlank="1" showInputMessage="1" showErrorMessage="1" sqref="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WVP98305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WVR12 WLV12 WBZ12 VSD12 VIH12 UYL12 UOP12 UET12 TUX12 TLB12 TBF12 SRJ12 SHN12 RXR12 RNV12 RDZ12 QUD12 QKH12 QAL12 PQP12 PGT12 OWX12 ONB12 ODF12 NTJ12 NJN12 MZR12 MPV12 MFZ12 LWD12 LMH12 LCL12 KSP12 KIT12 JYX12 JPB12 JFF12 IVJ12 ILN12 IBR12 HRV12 HHZ12 GYD12 GOH12 GEL12 FUP12 FKT12 FAX12 ERB12 EHF12 DXJ12 DNN12 DDR12 CTV12 CJZ12 CAD12 BQH12 BGL12 AWP12 AMT12 ACX12 TB12 JF12 J12">
      <formula1>1</formula1>
      <formula2>12</formula2>
    </dataValidation>
    <dataValidation type="decimal" allowBlank="1" showInputMessage="1" showErrorMessage="1" sqref="WVP983074:WVP983078 JD28:JD33 SZ28:SZ33 ACV28:ACV33 AMR28:AMR33 AWN28:AWN33 BGJ28:BGJ33 BQF28:BQF33 CAB28:CAB33 CJX28:CJX33 CTT28:CTT33 DDP28:DDP33 DNL28:DNL33 DXH28:DXH33 EHD28:EHD33 EQZ28:EQZ33 FAV28:FAV33 FKR28:FKR33 FUN28:FUN33 GEJ28:GEJ33 GOF28:GOF33 GYB28:GYB33 HHX28:HHX33 HRT28:HRT33 IBP28:IBP33 ILL28:ILL33 IVH28:IVH33 JFD28:JFD33 JOZ28:JOZ33 JYV28:JYV33 KIR28:KIR33 KSN28:KSN33 LCJ28:LCJ33 LMF28:LMF33 LWB28:LWB33 MFX28:MFX33 MPT28:MPT33 MZP28:MZP33 NJL28:NJL33 NTH28:NTH33 ODD28:ODD33 OMZ28:OMZ33 OWV28:OWV33 PGR28:PGR33 PQN28:PQN33 QAJ28:QAJ33 QKF28:QKF33 QUB28:QUB33 RDX28:RDX33 RNT28:RNT33 RXP28:RXP33 SHL28:SHL33 SRH28:SRH33 TBD28:TBD33 TKZ28:TKZ33 TUV28:TUV33 UER28:UER33 UON28:UON33 UYJ28:UYJ33 VIF28:VIF33 VSB28:VSB33 WBX28:WBX33 WLT28:WLT33 WVP28:WVP33 H65561:H65566 JD65561:JD65566 SZ65561:SZ65566 ACV65561:ACV65566 AMR65561:AMR65566 AWN65561:AWN65566 BGJ65561:BGJ65566 BQF65561:BQF65566 CAB65561:CAB65566 CJX65561:CJX65566 CTT65561:CTT65566 DDP65561:DDP65566 DNL65561:DNL65566 DXH65561:DXH65566 EHD65561:EHD65566 EQZ65561:EQZ65566 FAV65561:FAV65566 FKR65561:FKR65566 FUN65561:FUN65566 GEJ65561:GEJ65566 GOF65561:GOF65566 GYB65561:GYB65566 HHX65561:HHX65566 HRT65561:HRT65566 IBP65561:IBP65566 ILL65561:ILL65566 IVH65561:IVH65566 JFD65561:JFD65566 JOZ65561:JOZ65566 JYV65561:JYV65566 KIR65561:KIR65566 KSN65561:KSN65566 LCJ65561:LCJ65566 LMF65561:LMF65566 LWB65561:LWB65566 MFX65561:MFX65566 MPT65561:MPT65566 MZP65561:MZP65566 NJL65561:NJL65566 NTH65561:NTH65566 ODD65561:ODD65566 OMZ65561:OMZ65566 OWV65561:OWV65566 PGR65561:PGR65566 PQN65561:PQN65566 QAJ65561:QAJ65566 QKF65561:QKF65566 QUB65561:QUB65566 RDX65561:RDX65566 RNT65561:RNT65566 RXP65561:RXP65566 SHL65561:SHL65566 SRH65561:SRH65566 TBD65561:TBD65566 TKZ65561:TKZ65566 TUV65561:TUV65566 UER65561:UER65566 UON65561:UON65566 UYJ65561:UYJ65566 VIF65561:VIF65566 VSB65561:VSB65566 WBX65561:WBX65566 WLT65561:WLT65566 WVP65561:WVP65566 H131097:H131102 JD131097:JD131102 SZ131097:SZ131102 ACV131097:ACV131102 AMR131097:AMR131102 AWN131097:AWN131102 BGJ131097:BGJ131102 BQF131097:BQF131102 CAB131097:CAB131102 CJX131097:CJX131102 CTT131097:CTT131102 DDP131097:DDP131102 DNL131097:DNL131102 DXH131097:DXH131102 EHD131097:EHD131102 EQZ131097:EQZ131102 FAV131097:FAV131102 FKR131097:FKR131102 FUN131097:FUN131102 GEJ131097:GEJ131102 GOF131097:GOF131102 GYB131097:GYB131102 HHX131097:HHX131102 HRT131097:HRT131102 IBP131097:IBP131102 ILL131097:ILL131102 IVH131097:IVH131102 JFD131097:JFD131102 JOZ131097:JOZ131102 JYV131097:JYV131102 KIR131097:KIR131102 KSN131097:KSN131102 LCJ131097:LCJ131102 LMF131097:LMF131102 LWB131097:LWB131102 MFX131097:MFX131102 MPT131097:MPT131102 MZP131097:MZP131102 NJL131097:NJL131102 NTH131097:NTH131102 ODD131097:ODD131102 OMZ131097:OMZ131102 OWV131097:OWV131102 PGR131097:PGR131102 PQN131097:PQN131102 QAJ131097:QAJ131102 QKF131097:QKF131102 QUB131097:QUB131102 RDX131097:RDX131102 RNT131097:RNT131102 RXP131097:RXP131102 SHL131097:SHL131102 SRH131097:SRH131102 TBD131097:TBD131102 TKZ131097:TKZ131102 TUV131097:TUV131102 UER131097:UER131102 UON131097:UON131102 UYJ131097:UYJ131102 VIF131097:VIF131102 VSB131097:VSB131102 WBX131097:WBX131102 WLT131097:WLT131102 WVP131097:WVP131102 H196633:H196638 JD196633:JD196638 SZ196633:SZ196638 ACV196633:ACV196638 AMR196633:AMR196638 AWN196633:AWN196638 BGJ196633:BGJ196638 BQF196633:BQF196638 CAB196633:CAB196638 CJX196633:CJX196638 CTT196633:CTT196638 DDP196633:DDP196638 DNL196633:DNL196638 DXH196633:DXH196638 EHD196633:EHD196638 EQZ196633:EQZ196638 FAV196633:FAV196638 FKR196633:FKR196638 FUN196633:FUN196638 GEJ196633:GEJ196638 GOF196633:GOF196638 GYB196633:GYB196638 HHX196633:HHX196638 HRT196633:HRT196638 IBP196633:IBP196638 ILL196633:ILL196638 IVH196633:IVH196638 JFD196633:JFD196638 JOZ196633:JOZ196638 JYV196633:JYV196638 KIR196633:KIR196638 KSN196633:KSN196638 LCJ196633:LCJ196638 LMF196633:LMF196638 LWB196633:LWB196638 MFX196633:MFX196638 MPT196633:MPT196638 MZP196633:MZP196638 NJL196633:NJL196638 NTH196633:NTH196638 ODD196633:ODD196638 OMZ196633:OMZ196638 OWV196633:OWV196638 PGR196633:PGR196638 PQN196633:PQN196638 QAJ196633:QAJ196638 QKF196633:QKF196638 QUB196633:QUB196638 RDX196633:RDX196638 RNT196633:RNT196638 RXP196633:RXP196638 SHL196633:SHL196638 SRH196633:SRH196638 TBD196633:TBD196638 TKZ196633:TKZ196638 TUV196633:TUV196638 UER196633:UER196638 UON196633:UON196638 UYJ196633:UYJ196638 VIF196633:VIF196638 VSB196633:VSB196638 WBX196633:WBX196638 WLT196633:WLT196638 WVP196633:WVP196638 H262169:H262174 JD262169:JD262174 SZ262169:SZ262174 ACV262169:ACV262174 AMR262169:AMR262174 AWN262169:AWN262174 BGJ262169:BGJ262174 BQF262169:BQF262174 CAB262169:CAB262174 CJX262169:CJX262174 CTT262169:CTT262174 DDP262169:DDP262174 DNL262169:DNL262174 DXH262169:DXH262174 EHD262169:EHD262174 EQZ262169:EQZ262174 FAV262169:FAV262174 FKR262169:FKR262174 FUN262169:FUN262174 GEJ262169:GEJ262174 GOF262169:GOF262174 GYB262169:GYB262174 HHX262169:HHX262174 HRT262169:HRT262174 IBP262169:IBP262174 ILL262169:ILL262174 IVH262169:IVH262174 JFD262169:JFD262174 JOZ262169:JOZ262174 JYV262169:JYV262174 KIR262169:KIR262174 KSN262169:KSN262174 LCJ262169:LCJ262174 LMF262169:LMF262174 LWB262169:LWB262174 MFX262169:MFX262174 MPT262169:MPT262174 MZP262169:MZP262174 NJL262169:NJL262174 NTH262169:NTH262174 ODD262169:ODD262174 OMZ262169:OMZ262174 OWV262169:OWV262174 PGR262169:PGR262174 PQN262169:PQN262174 QAJ262169:QAJ262174 QKF262169:QKF262174 QUB262169:QUB262174 RDX262169:RDX262174 RNT262169:RNT262174 RXP262169:RXP262174 SHL262169:SHL262174 SRH262169:SRH262174 TBD262169:TBD262174 TKZ262169:TKZ262174 TUV262169:TUV262174 UER262169:UER262174 UON262169:UON262174 UYJ262169:UYJ262174 VIF262169:VIF262174 VSB262169:VSB262174 WBX262169:WBX262174 WLT262169:WLT262174 WVP262169:WVP262174 H327705:H327710 JD327705:JD327710 SZ327705:SZ327710 ACV327705:ACV327710 AMR327705:AMR327710 AWN327705:AWN327710 BGJ327705:BGJ327710 BQF327705:BQF327710 CAB327705:CAB327710 CJX327705:CJX327710 CTT327705:CTT327710 DDP327705:DDP327710 DNL327705:DNL327710 DXH327705:DXH327710 EHD327705:EHD327710 EQZ327705:EQZ327710 FAV327705:FAV327710 FKR327705:FKR327710 FUN327705:FUN327710 GEJ327705:GEJ327710 GOF327705:GOF327710 GYB327705:GYB327710 HHX327705:HHX327710 HRT327705:HRT327710 IBP327705:IBP327710 ILL327705:ILL327710 IVH327705:IVH327710 JFD327705:JFD327710 JOZ327705:JOZ327710 JYV327705:JYV327710 KIR327705:KIR327710 KSN327705:KSN327710 LCJ327705:LCJ327710 LMF327705:LMF327710 LWB327705:LWB327710 MFX327705:MFX327710 MPT327705:MPT327710 MZP327705:MZP327710 NJL327705:NJL327710 NTH327705:NTH327710 ODD327705:ODD327710 OMZ327705:OMZ327710 OWV327705:OWV327710 PGR327705:PGR327710 PQN327705:PQN327710 QAJ327705:QAJ327710 QKF327705:QKF327710 QUB327705:QUB327710 RDX327705:RDX327710 RNT327705:RNT327710 RXP327705:RXP327710 SHL327705:SHL327710 SRH327705:SRH327710 TBD327705:TBD327710 TKZ327705:TKZ327710 TUV327705:TUV327710 UER327705:UER327710 UON327705:UON327710 UYJ327705:UYJ327710 VIF327705:VIF327710 VSB327705:VSB327710 WBX327705:WBX327710 WLT327705:WLT327710 WVP327705:WVP327710 H393241:H393246 JD393241:JD393246 SZ393241:SZ393246 ACV393241:ACV393246 AMR393241:AMR393246 AWN393241:AWN393246 BGJ393241:BGJ393246 BQF393241:BQF393246 CAB393241:CAB393246 CJX393241:CJX393246 CTT393241:CTT393246 DDP393241:DDP393246 DNL393241:DNL393246 DXH393241:DXH393246 EHD393241:EHD393246 EQZ393241:EQZ393246 FAV393241:FAV393246 FKR393241:FKR393246 FUN393241:FUN393246 GEJ393241:GEJ393246 GOF393241:GOF393246 GYB393241:GYB393246 HHX393241:HHX393246 HRT393241:HRT393246 IBP393241:IBP393246 ILL393241:ILL393246 IVH393241:IVH393246 JFD393241:JFD393246 JOZ393241:JOZ393246 JYV393241:JYV393246 KIR393241:KIR393246 KSN393241:KSN393246 LCJ393241:LCJ393246 LMF393241:LMF393246 LWB393241:LWB393246 MFX393241:MFX393246 MPT393241:MPT393246 MZP393241:MZP393246 NJL393241:NJL393246 NTH393241:NTH393246 ODD393241:ODD393246 OMZ393241:OMZ393246 OWV393241:OWV393246 PGR393241:PGR393246 PQN393241:PQN393246 QAJ393241:QAJ393246 QKF393241:QKF393246 QUB393241:QUB393246 RDX393241:RDX393246 RNT393241:RNT393246 RXP393241:RXP393246 SHL393241:SHL393246 SRH393241:SRH393246 TBD393241:TBD393246 TKZ393241:TKZ393246 TUV393241:TUV393246 UER393241:UER393246 UON393241:UON393246 UYJ393241:UYJ393246 VIF393241:VIF393246 VSB393241:VSB393246 WBX393241:WBX393246 WLT393241:WLT393246 WVP393241:WVP393246 H458777:H458782 JD458777:JD458782 SZ458777:SZ458782 ACV458777:ACV458782 AMR458777:AMR458782 AWN458777:AWN458782 BGJ458777:BGJ458782 BQF458777:BQF458782 CAB458777:CAB458782 CJX458777:CJX458782 CTT458777:CTT458782 DDP458777:DDP458782 DNL458777:DNL458782 DXH458777:DXH458782 EHD458777:EHD458782 EQZ458777:EQZ458782 FAV458777:FAV458782 FKR458777:FKR458782 FUN458777:FUN458782 GEJ458777:GEJ458782 GOF458777:GOF458782 GYB458777:GYB458782 HHX458777:HHX458782 HRT458777:HRT458782 IBP458777:IBP458782 ILL458777:ILL458782 IVH458777:IVH458782 JFD458777:JFD458782 JOZ458777:JOZ458782 JYV458777:JYV458782 KIR458777:KIR458782 KSN458777:KSN458782 LCJ458777:LCJ458782 LMF458777:LMF458782 LWB458777:LWB458782 MFX458777:MFX458782 MPT458777:MPT458782 MZP458777:MZP458782 NJL458777:NJL458782 NTH458777:NTH458782 ODD458777:ODD458782 OMZ458777:OMZ458782 OWV458777:OWV458782 PGR458777:PGR458782 PQN458777:PQN458782 QAJ458777:QAJ458782 QKF458777:QKF458782 QUB458777:QUB458782 RDX458777:RDX458782 RNT458777:RNT458782 RXP458777:RXP458782 SHL458777:SHL458782 SRH458777:SRH458782 TBD458777:TBD458782 TKZ458777:TKZ458782 TUV458777:TUV458782 UER458777:UER458782 UON458777:UON458782 UYJ458777:UYJ458782 VIF458777:VIF458782 VSB458777:VSB458782 WBX458777:WBX458782 WLT458777:WLT458782 WVP458777:WVP458782 H524313:H524318 JD524313:JD524318 SZ524313:SZ524318 ACV524313:ACV524318 AMR524313:AMR524318 AWN524313:AWN524318 BGJ524313:BGJ524318 BQF524313:BQF524318 CAB524313:CAB524318 CJX524313:CJX524318 CTT524313:CTT524318 DDP524313:DDP524318 DNL524313:DNL524318 DXH524313:DXH524318 EHD524313:EHD524318 EQZ524313:EQZ524318 FAV524313:FAV524318 FKR524313:FKR524318 FUN524313:FUN524318 GEJ524313:GEJ524318 GOF524313:GOF524318 GYB524313:GYB524318 HHX524313:HHX524318 HRT524313:HRT524318 IBP524313:IBP524318 ILL524313:ILL524318 IVH524313:IVH524318 JFD524313:JFD524318 JOZ524313:JOZ524318 JYV524313:JYV524318 KIR524313:KIR524318 KSN524313:KSN524318 LCJ524313:LCJ524318 LMF524313:LMF524318 LWB524313:LWB524318 MFX524313:MFX524318 MPT524313:MPT524318 MZP524313:MZP524318 NJL524313:NJL524318 NTH524313:NTH524318 ODD524313:ODD524318 OMZ524313:OMZ524318 OWV524313:OWV524318 PGR524313:PGR524318 PQN524313:PQN524318 QAJ524313:QAJ524318 QKF524313:QKF524318 QUB524313:QUB524318 RDX524313:RDX524318 RNT524313:RNT524318 RXP524313:RXP524318 SHL524313:SHL524318 SRH524313:SRH524318 TBD524313:TBD524318 TKZ524313:TKZ524318 TUV524313:TUV524318 UER524313:UER524318 UON524313:UON524318 UYJ524313:UYJ524318 VIF524313:VIF524318 VSB524313:VSB524318 WBX524313:WBX524318 WLT524313:WLT524318 WVP524313:WVP524318 H589849:H589854 JD589849:JD589854 SZ589849:SZ589854 ACV589849:ACV589854 AMR589849:AMR589854 AWN589849:AWN589854 BGJ589849:BGJ589854 BQF589849:BQF589854 CAB589849:CAB589854 CJX589849:CJX589854 CTT589849:CTT589854 DDP589849:DDP589854 DNL589849:DNL589854 DXH589849:DXH589854 EHD589849:EHD589854 EQZ589849:EQZ589854 FAV589849:FAV589854 FKR589849:FKR589854 FUN589849:FUN589854 GEJ589849:GEJ589854 GOF589849:GOF589854 GYB589849:GYB589854 HHX589849:HHX589854 HRT589849:HRT589854 IBP589849:IBP589854 ILL589849:ILL589854 IVH589849:IVH589854 JFD589849:JFD589854 JOZ589849:JOZ589854 JYV589849:JYV589854 KIR589849:KIR589854 KSN589849:KSN589854 LCJ589849:LCJ589854 LMF589849:LMF589854 LWB589849:LWB589854 MFX589849:MFX589854 MPT589849:MPT589854 MZP589849:MZP589854 NJL589849:NJL589854 NTH589849:NTH589854 ODD589849:ODD589854 OMZ589849:OMZ589854 OWV589849:OWV589854 PGR589849:PGR589854 PQN589849:PQN589854 QAJ589849:QAJ589854 QKF589849:QKF589854 QUB589849:QUB589854 RDX589849:RDX589854 RNT589849:RNT589854 RXP589849:RXP589854 SHL589849:SHL589854 SRH589849:SRH589854 TBD589849:TBD589854 TKZ589849:TKZ589854 TUV589849:TUV589854 UER589849:UER589854 UON589849:UON589854 UYJ589849:UYJ589854 VIF589849:VIF589854 VSB589849:VSB589854 WBX589849:WBX589854 WLT589849:WLT589854 WVP589849:WVP589854 H655385:H655390 JD655385:JD655390 SZ655385:SZ655390 ACV655385:ACV655390 AMR655385:AMR655390 AWN655385:AWN655390 BGJ655385:BGJ655390 BQF655385:BQF655390 CAB655385:CAB655390 CJX655385:CJX655390 CTT655385:CTT655390 DDP655385:DDP655390 DNL655385:DNL655390 DXH655385:DXH655390 EHD655385:EHD655390 EQZ655385:EQZ655390 FAV655385:FAV655390 FKR655385:FKR655390 FUN655385:FUN655390 GEJ655385:GEJ655390 GOF655385:GOF655390 GYB655385:GYB655390 HHX655385:HHX655390 HRT655385:HRT655390 IBP655385:IBP655390 ILL655385:ILL655390 IVH655385:IVH655390 JFD655385:JFD655390 JOZ655385:JOZ655390 JYV655385:JYV655390 KIR655385:KIR655390 KSN655385:KSN655390 LCJ655385:LCJ655390 LMF655385:LMF655390 LWB655385:LWB655390 MFX655385:MFX655390 MPT655385:MPT655390 MZP655385:MZP655390 NJL655385:NJL655390 NTH655385:NTH655390 ODD655385:ODD655390 OMZ655385:OMZ655390 OWV655385:OWV655390 PGR655385:PGR655390 PQN655385:PQN655390 QAJ655385:QAJ655390 QKF655385:QKF655390 QUB655385:QUB655390 RDX655385:RDX655390 RNT655385:RNT655390 RXP655385:RXP655390 SHL655385:SHL655390 SRH655385:SRH655390 TBD655385:TBD655390 TKZ655385:TKZ655390 TUV655385:TUV655390 UER655385:UER655390 UON655385:UON655390 UYJ655385:UYJ655390 VIF655385:VIF655390 VSB655385:VSB655390 WBX655385:WBX655390 WLT655385:WLT655390 WVP655385:WVP655390 H720921:H720926 JD720921:JD720926 SZ720921:SZ720926 ACV720921:ACV720926 AMR720921:AMR720926 AWN720921:AWN720926 BGJ720921:BGJ720926 BQF720921:BQF720926 CAB720921:CAB720926 CJX720921:CJX720926 CTT720921:CTT720926 DDP720921:DDP720926 DNL720921:DNL720926 DXH720921:DXH720926 EHD720921:EHD720926 EQZ720921:EQZ720926 FAV720921:FAV720926 FKR720921:FKR720926 FUN720921:FUN720926 GEJ720921:GEJ720926 GOF720921:GOF720926 GYB720921:GYB720926 HHX720921:HHX720926 HRT720921:HRT720926 IBP720921:IBP720926 ILL720921:ILL720926 IVH720921:IVH720926 JFD720921:JFD720926 JOZ720921:JOZ720926 JYV720921:JYV720926 KIR720921:KIR720926 KSN720921:KSN720926 LCJ720921:LCJ720926 LMF720921:LMF720926 LWB720921:LWB720926 MFX720921:MFX720926 MPT720921:MPT720926 MZP720921:MZP720926 NJL720921:NJL720926 NTH720921:NTH720926 ODD720921:ODD720926 OMZ720921:OMZ720926 OWV720921:OWV720926 PGR720921:PGR720926 PQN720921:PQN720926 QAJ720921:QAJ720926 QKF720921:QKF720926 QUB720921:QUB720926 RDX720921:RDX720926 RNT720921:RNT720926 RXP720921:RXP720926 SHL720921:SHL720926 SRH720921:SRH720926 TBD720921:TBD720926 TKZ720921:TKZ720926 TUV720921:TUV720926 UER720921:UER720926 UON720921:UON720926 UYJ720921:UYJ720926 VIF720921:VIF720926 VSB720921:VSB720926 WBX720921:WBX720926 WLT720921:WLT720926 WVP720921:WVP720926 H786457:H786462 JD786457:JD786462 SZ786457:SZ786462 ACV786457:ACV786462 AMR786457:AMR786462 AWN786457:AWN786462 BGJ786457:BGJ786462 BQF786457:BQF786462 CAB786457:CAB786462 CJX786457:CJX786462 CTT786457:CTT786462 DDP786457:DDP786462 DNL786457:DNL786462 DXH786457:DXH786462 EHD786457:EHD786462 EQZ786457:EQZ786462 FAV786457:FAV786462 FKR786457:FKR786462 FUN786457:FUN786462 GEJ786457:GEJ786462 GOF786457:GOF786462 GYB786457:GYB786462 HHX786457:HHX786462 HRT786457:HRT786462 IBP786457:IBP786462 ILL786457:ILL786462 IVH786457:IVH786462 JFD786457:JFD786462 JOZ786457:JOZ786462 JYV786457:JYV786462 KIR786457:KIR786462 KSN786457:KSN786462 LCJ786457:LCJ786462 LMF786457:LMF786462 LWB786457:LWB786462 MFX786457:MFX786462 MPT786457:MPT786462 MZP786457:MZP786462 NJL786457:NJL786462 NTH786457:NTH786462 ODD786457:ODD786462 OMZ786457:OMZ786462 OWV786457:OWV786462 PGR786457:PGR786462 PQN786457:PQN786462 QAJ786457:QAJ786462 QKF786457:QKF786462 QUB786457:QUB786462 RDX786457:RDX786462 RNT786457:RNT786462 RXP786457:RXP786462 SHL786457:SHL786462 SRH786457:SRH786462 TBD786457:TBD786462 TKZ786457:TKZ786462 TUV786457:TUV786462 UER786457:UER786462 UON786457:UON786462 UYJ786457:UYJ786462 VIF786457:VIF786462 VSB786457:VSB786462 WBX786457:WBX786462 WLT786457:WLT786462 WVP786457:WVP786462 H851993:H851998 JD851993:JD851998 SZ851993:SZ851998 ACV851993:ACV851998 AMR851993:AMR851998 AWN851993:AWN851998 BGJ851993:BGJ851998 BQF851993:BQF851998 CAB851993:CAB851998 CJX851993:CJX851998 CTT851993:CTT851998 DDP851993:DDP851998 DNL851993:DNL851998 DXH851993:DXH851998 EHD851993:EHD851998 EQZ851993:EQZ851998 FAV851993:FAV851998 FKR851993:FKR851998 FUN851993:FUN851998 GEJ851993:GEJ851998 GOF851993:GOF851998 GYB851993:GYB851998 HHX851993:HHX851998 HRT851993:HRT851998 IBP851993:IBP851998 ILL851993:ILL851998 IVH851993:IVH851998 JFD851993:JFD851998 JOZ851993:JOZ851998 JYV851993:JYV851998 KIR851993:KIR851998 KSN851993:KSN851998 LCJ851993:LCJ851998 LMF851993:LMF851998 LWB851993:LWB851998 MFX851993:MFX851998 MPT851993:MPT851998 MZP851993:MZP851998 NJL851993:NJL851998 NTH851993:NTH851998 ODD851993:ODD851998 OMZ851993:OMZ851998 OWV851993:OWV851998 PGR851993:PGR851998 PQN851993:PQN851998 QAJ851993:QAJ851998 QKF851993:QKF851998 QUB851993:QUB851998 RDX851993:RDX851998 RNT851993:RNT851998 RXP851993:RXP851998 SHL851993:SHL851998 SRH851993:SRH851998 TBD851993:TBD851998 TKZ851993:TKZ851998 TUV851993:TUV851998 UER851993:UER851998 UON851993:UON851998 UYJ851993:UYJ851998 VIF851993:VIF851998 VSB851993:VSB851998 WBX851993:WBX851998 WLT851993:WLT851998 WVP851993:WVP851998 H917529:H917534 JD917529:JD917534 SZ917529:SZ917534 ACV917529:ACV917534 AMR917529:AMR917534 AWN917529:AWN917534 BGJ917529:BGJ917534 BQF917529:BQF917534 CAB917529:CAB917534 CJX917529:CJX917534 CTT917529:CTT917534 DDP917529:DDP917534 DNL917529:DNL917534 DXH917529:DXH917534 EHD917529:EHD917534 EQZ917529:EQZ917534 FAV917529:FAV917534 FKR917529:FKR917534 FUN917529:FUN917534 GEJ917529:GEJ917534 GOF917529:GOF917534 GYB917529:GYB917534 HHX917529:HHX917534 HRT917529:HRT917534 IBP917529:IBP917534 ILL917529:ILL917534 IVH917529:IVH917534 JFD917529:JFD917534 JOZ917529:JOZ917534 JYV917529:JYV917534 KIR917529:KIR917534 KSN917529:KSN917534 LCJ917529:LCJ917534 LMF917529:LMF917534 LWB917529:LWB917534 MFX917529:MFX917534 MPT917529:MPT917534 MZP917529:MZP917534 NJL917529:NJL917534 NTH917529:NTH917534 ODD917529:ODD917534 OMZ917529:OMZ917534 OWV917529:OWV917534 PGR917529:PGR917534 PQN917529:PQN917534 QAJ917529:QAJ917534 QKF917529:QKF917534 QUB917529:QUB917534 RDX917529:RDX917534 RNT917529:RNT917534 RXP917529:RXP917534 SHL917529:SHL917534 SRH917529:SRH917534 TBD917529:TBD917534 TKZ917529:TKZ917534 TUV917529:TUV917534 UER917529:UER917534 UON917529:UON917534 UYJ917529:UYJ917534 VIF917529:VIF917534 VSB917529:VSB917534 WBX917529:WBX917534 WLT917529:WLT917534 WVP917529:WVP917534 H983065:H983070 JD983065:JD983070 SZ983065:SZ983070 ACV983065:ACV983070 AMR983065:AMR983070 AWN983065:AWN983070 BGJ983065:BGJ983070 BQF983065:BQF983070 CAB983065:CAB983070 CJX983065:CJX983070 CTT983065:CTT983070 DDP983065:DDP983070 DNL983065:DNL983070 DXH983065:DXH983070 EHD983065:EHD983070 EQZ983065:EQZ983070 FAV983065:FAV983070 FKR983065:FKR983070 FUN983065:FUN983070 GEJ983065:GEJ983070 GOF983065:GOF983070 GYB983065:GYB983070 HHX983065:HHX983070 HRT983065:HRT983070 IBP983065:IBP983070 ILL983065:ILL983070 IVH983065:IVH983070 JFD983065:JFD983070 JOZ983065:JOZ983070 JYV983065:JYV983070 KIR983065:KIR983070 KSN983065:KSN983070 LCJ983065:LCJ983070 LMF983065:LMF983070 LWB983065:LWB983070 MFX983065:MFX983070 MPT983065:MPT983070 MZP983065:MZP983070 NJL983065:NJL983070 NTH983065:NTH983070 ODD983065:ODD983070 OMZ983065:OMZ983070 OWV983065:OWV983070 PGR983065:PGR983070 PQN983065:PQN983070 QAJ983065:QAJ983070 QKF983065:QKF983070 QUB983065:QUB983070 RDX983065:RDX983070 RNT983065:RNT983070 RXP983065:RXP983070 SHL983065:SHL983070 SRH983065:SRH983070 TBD983065:TBD983070 TKZ983065:TKZ983070 TUV983065:TUV983070 UER983065:UER983070 UON983065:UON983070 UYJ983065:UYJ983070 VIF983065:VIF983070 VSB983065:VSB983070 WBX983065:WBX983070 WLT983065:WLT983070 WVP983065:WVP983070 H65570:H65574 JD65570:JD65574 SZ65570:SZ65574 ACV65570:ACV65574 AMR65570:AMR65574 AWN65570:AWN65574 BGJ65570:BGJ65574 BQF65570:BQF65574 CAB65570:CAB65574 CJX65570:CJX65574 CTT65570:CTT65574 DDP65570:DDP65574 DNL65570:DNL65574 DXH65570:DXH65574 EHD65570:EHD65574 EQZ65570:EQZ65574 FAV65570:FAV65574 FKR65570:FKR65574 FUN65570:FUN65574 GEJ65570:GEJ65574 GOF65570:GOF65574 GYB65570:GYB65574 HHX65570:HHX65574 HRT65570:HRT65574 IBP65570:IBP65574 ILL65570:ILL65574 IVH65570:IVH65574 JFD65570:JFD65574 JOZ65570:JOZ65574 JYV65570:JYV65574 KIR65570:KIR65574 KSN65570:KSN65574 LCJ65570:LCJ65574 LMF65570:LMF65574 LWB65570:LWB65574 MFX65570:MFX65574 MPT65570:MPT65574 MZP65570:MZP65574 NJL65570:NJL65574 NTH65570:NTH65574 ODD65570:ODD65574 OMZ65570:OMZ65574 OWV65570:OWV65574 PGR65570:PGR65574 PQN65570:PQN65574 QAJ65570:QAJ65574 QKF65570:QKF65574 QUB65570:QUB65574 RDX65570:RDX65574 RNT65570:RNT65574 RXP65570:RXP65574 SHL65570:SHL65574 SRH65570:SRH65574 TBD65570:TBD65574 TKZ65570:TKZ65574 TUV65570:TUV65574 UER65570:UER65574 UON65570:UON65574 UYJ65570:UYJ65574 VIF65570:VIF65574 VSB65570:VSB65574 WBX65570:WBX65574 WLT65570:WLT65574 WVP65570:WVP65574 H131106:H131110 JD131106:JD131110 SZ131106:SZ131110 ACV131106:ACV131110 AMR131106:AMR131110 AWN131106:AWN131110 BGJ131106:BGJ131110 BQF131106:BQF131110 CAB131106:CAB131110 CJX131106:CJX131110 CTT131106:CTT131110 DDP131106:DDP131110 DNL131106:DNL131110 DXH131106:DXH131110 EHD131106:EHD131110 EQZ131106:EQZ131110 FAV131106:FAV131110 FKR131106:FKR131110 FUN131106:FUN131110 GEJ131106:GEJ131110 GOF131106:GOF131110 GYB131106:GYB131110 HHX131106:HHX131110 HRT131106:HRT131110 IBP131106:IBP131110 ILL131106:ILL131110 IVH131106:IVH131110 JFD131106:JFD131110 JOZ131106:JOZ131110 JYV131106:JYV131110 KIR131106:KIR131110 KSN131106:KSN131110 LCJ131106:LCJ131110 LMF131106:LMF131110 LWB131106:LWB131110 MFX131106:MFX131110 MPT131106:MPT131110 MZP131106:MZP131110 NJL131106:NJL131110 NTH131106:NTH131110 ODD131106:ODD131110 OMZ131106:OMZ131110 OWV131106:OWV131110 PGR131106:PGR131110 PQN131106:PQN131110 QAJ131106:QAJ131110 QKF131106:QKF131110 QUB131106:QUB131110 RDX131106:RDX131110 RNT131106:RNT131110 RXP131106:RXP131110 SHL131106:SHL131110 SRH131106:SRH131110 TBD131106:TBD131110 TKZ131106:TKZ131110 TUV131106:TUV131110 UER131106:UER131110 UON131106:UON131110 UYJ131106:UYJ131110 VIF131106:VIF131110 VSB131106:VSB131110 WBX131106:WBX131110 WLT131106:WLT131110 WVP131106:WVP131110 H196642:H196646 JD196642:JD196646 SZ196642:SZ196646 ACV196642:ACV196646 AMR196642:AMR196646 AWN196642:AWN196646 BGJ196642:BGJ196646 BQF196642:BQF196646 CAB196642:CAB196646 CJX196642:CJX196646 CTT196642:CTT196646 DDP196642:DDP196646 DNL196642:DNL196646 DXH196642:DXH196646 EHD196642:EHD196646 EQZ196642:EQZ196646 FAV196642:FAV196646 FKR196642:FKR196646 FUN196642:FUN196646 GEJ196642:GEJ196646 GOF196642:GOF196646 GYB196642:GYB196646 HHX196642:HHX196646 HRT196642:HRT196646 IBP196642:IBP196646 ILL196642:ILL196646 IVH196642:IVH196646 JFD196642:JFD196646 JOZ196642:JOZ196646 JYV196642:JYV196646 KIR196642:KIR196646 KSN196642:KSN196646 LCJ196642:LCJ196646 LMF196642:LMF196646 LWB196642:LWB196646 MFX196642:MFX196646 MPT196642:MPT196646 MZP196642:MZP196646 NJL196642:NJL196646 NTH196642:NTH196646 ODD196642:ODD196646 OMZ196642:OMZ196646 OWV196642:OWV196646 PGR196642:PGR196646 PQN196642:PQN196646 QAJ196642:QAJ196646 QKF196642:QKF196646 QUB196642:QUB196646 RDX196642:RDX196646 RNT196642:RNT196646 RXP196642:RXP196646 SHL196642:SHL196646 SRH196642:SRH196646 TBD196642:TBD196646 TKZ196642:TKZ196646 TUV196642:TUV196646 UER196642:UER196646 UON196642:UON196646 UYJ196642:UYJ196646 VIF196642:VIF196646 VSB196642:VSB196646 WBX196642:WBX196646 WLT196642:WLT196646 WVP196642:WVP196646 H262178:H262182 JD262178:JD262182 SZ262178:SZ262182 ACV262178:ACV262182 AMR262178:AMR262182 AWN262178:AWN262182 BGJ262178:BGJ262182 BQF262178:BQF262182 CAB262178:CAB262182 CJX262178:CJX262182 CTT262178:CTT262182 DDP262178:DDP262182 DNL262178:DNL262182 DXH262178:DXH262182 EHD262178:EHD262182 EQZ262178:EQZ262182 FAV262178:FAV262182 FKR262178:FKR262182 FUN262178:FUN262182 GEJ262178:GEJ262182 GOF262178:GOF262182 GYB262178:GYB262182 HHX262178:HHX262182 HRT262178:HRT262182 IBP262178:IBP262182 ILL262178:ILL262182 IVH262178:IVH262182 JFD262178:JFD262182 JOZ262178:JOZ262182 JYV262178:JYV262182 KIR262178:KIR262182 KSN262178:KSN262182 LCJ262178:LCJ262182 LMF262178:LMF262182 LWB262178:LWB262182 MFX262178:MFX262182 MPT262178:MPT262182 MZP262178:MZP262182 NJL262178:NJL262182 NTH262178:NTH262182 ODD262178:ODD262182 OMZ262178:OMZ262182 OWV262178:OWV262182 PGR262178:PGR262182 PQN262178:PQN262182 QAJ262178:QAJ262182 QKF262178:QKF262182 QUB262178:QUB262182 RDX262178:RDX262182 RNT262178:RNT262182 RXP262178:RXP262182 SHL262178:SHL262182 SRH262178:SRH262182 TBD262178:TBD262182 TKZ262178:TKZ262182 TUV262178:TUV262182 UER262178:UER262182 UON262178:UON262182 UYJ262178:UYJ262182 VIF262178:VIF262182 VSB262178:VSB262182 WBX262178:WBX262182 WLT262178:WLT262182 WVP262178:WVP262182 H327714:H327718 JD327714:JD327718 SZ327714:SZ327718 ACV327714:ACV327718 AMR327714:AMR327718 AWN327714:AWN327718 BGJ327714:BGJ327718 BQF327714:BQF327718 CAB327714:CAB327718 CJX327714:CJX327718 CTT327714:CTT327718 DDP327714:DDP327718 DNL327714:DNL327718 DXH327714:DXH327718 EHD327714:EHD327718 EQZ327714:EQZ327718 FAV327714:FAV327718 FKR327714:FKR327718 FUN327714:FUN327718 GEJ327714:GEJ327718 GOF327714:GOF327718 GYB327714:GYB327718 HHX327714:HHX327718 HRT327714:HRT327718 IBP327714:IBP327718 ILL327714:ILL327718 IVH327714:IVH327718 JFD327714:JFD327718 JOZ327714:JOZ327718 JYV327714:JYV327718 KIR327714:KIR327718 KSN327714:KSN327718 LCJ327714:LCJ327718 LMF327714:LMF327718 LWB327714:LWB327718 MFX327714:MFX327718 MPT327714:MPT327718 MZP327714:MZP327718 NJL327714:NJL327718 NTH327714:NTH327718 ODD327714:ODD327718 OMZ327714:OMZ327718 OWV327714:OWV327718 PGR327714:PGR327718 PQN327714:PQN327718 QAJ327714:QAJ327718 QKF327714:QKF327718 QUB327714:QUB327718 RDX327714:RDX327718 RNT327714:RNT327718 RXP327714:RXP327718 SHL327714:SHL327718 SRH327714:SRH327718 TBD327714:TBD327718 TKZ327714:TKZ327718 TUV327714:TUV327718 UER327714:UER327718 UON327714:UON327718 UYJ327714:UYJ327718 VIF327714:VIF327718 VSB327714:VSB327718 WBX327714:WBX327718 WLT327714:WLT327718 WVP327714:WVP327718 H393250:H393254 JD393250:JD393254 SZ393250:SZ393254 ACV393250:ACV393254 AMR393250:AMR393254 AWN393250:AWN393254 BGJ393250:BGJ393254 BQF393250:BQF393254 CAB393250:CAB393254 CJX393250:CJX393254 CTT393250:CTT393254 DDP393250:DDP393254 DNL393250:DNL393254 DXH393250:DXH393254 EHD393250:EHD393254 EQZ393250:EQZ393254 FAV393250:FAV393254 FKR393250:FKR393254 FUN393250:FUN393254 GEJ393250:GEJ393254 GOF393250:GOF393254 GYB393250:GYB393254 HHX393250:HHX393254 HRT393250:HRT393254 IBP393250:IBP393254 ILL393250:ILL393254 IVH393250:IVH393254 JFD393250:JFD393254 JOZ393250:JOZ393254 JYV393250:JYV393254 KIR393250:KIR393254 KSN393250:KSN393254 LCJ393250:LCJ393254 LMF393250:LMF393254 LWB393250:LWB393254 MFX393250:MFX393254 MPT393250:MPT393254 MZP393250:MZP393254 NJL393250:NJL393254 NTH393250:NTH393254 ODD393250:ODD393254 OMZ393250:OMZ393254 OWV393250:OWV393254 PGR393250:PGR393254 PQN393250:PQN393254 QAJ393250:QAJ393254 QKF393250:QKF393254 QUB393250:QUB393254 RDX393250:RDX393254 RNT393250:RNT393254 RXP393250:RXP393254 SHL393250:SHL393254 SRH393250:SRH393254 TBD393250:TBD393254 TKZ393250:TKZ393254 TUV393250:TUV393254 UER393250:UER393254 UON393250:UON393254 UYJ393250:UYJ393254 VIF393250:VIF393254 VSB393250:VSB393254 WBX393250:WBX393254 WLT393250:WLT393254 WVP393250:WVP393254 H458786:H458790 JD458786:JD458790 SZ458786:SZ458790 ACV458786:ACV458790 AMR458786:AMR458790 AWN458786:AWN458790 BGJ458786:BGJ458790 BQF458786:BQF458790 CAB458786:CAB458790 CJX458786:CJX458790 CTT458786:CTT458790 DDP458786:DDP458790 DNL458786:DNL458790 DXH458786:DXH458790 EHD458786:EHD458790 EQZ458786:EQZ458790 FAV458786:FAV458790 FKR458786:FKR458790 FUN458786:FUN458790 GEJ458786:GEJ458790 GOF458786:GOF458790 GYB458786:GYB458790 HHX458786:HHX458790 HRT458786:HRT458790 IBP458786:IBP458790 ILL458786:ILL458790 IVH458786:IVH458790 JFD458786:JFD458790 JOZ458786:JOZ458790 JYV458786:JYV458790 KIR458786:KIR458790 KSN458786:KSN458790 LCJ458786:LCJ458790 LMF458786:LMF458790 LWB458786:LWB458790 MFX458786:MFX458790 MPT458786:MPT458790 MZP458786:MZP458790 NJL458786:NJL458790 NTH458786:NTH458790 ODD458786:ODD458790 OMZ458786:OMZ458790 OWV458786:OWV458790 PGR458786:PGR458790 PQN458786:PQN458790 QAJ458786:QAJ458790 QKF458786:QKF458790 QUB458786:QUB458790 RDX458786:RDX458790 RNT458786:RNT458790 RXP458786:RXP458790 SHL458786:SHL458790 SRH458786:SRH458790 TBD458786:TBD458790 TKZ458786:TKZ458790 TUV458786:TUV458790 UER458786:UER458790 UON458786:UON458790 UYJ458786:UYJ458790 VIF458786:VIF458790 VSB458786:VSB458790 WBX458786:WBX458790 WLT458786:WLT458790 WVP458786:WVP458790 H524322:H524326 JD524322:JD524326 SZ524322:SZ524326 ACV524322:ACV524326 AMR524322:AMR524326 AWN524322:AWN524326 BGJ524322:BGJ524326 BQF524322:BQF524326 CAB524322:CAB524326 CJX524322:CJX524326 CTT524322:CTT524326 DDP524322:DDP524326 DNL524322:DNL524326 DXH524322:DXH524326 EHD524322:EHD524326 EQZ524322:EQZ524326 FAV524322:FAV524326 FKR524322:FKR524326 FUN524322:FUN524326 GEJ524322:GEJ524326 GOF524322:GOF524326 GYB524322:GYB524326 HHX524322:HHX524326 HRT524322:HRT524326 IBP524322:IBP524326 ILL524322:ILL524326 IVH524322:IVH524326 JFD524322:JFD524326 JOZ524322:JOZ524326 JYV524322:JYV524326 KIR524322:KIR524326 KSN524322:KSN524326 LCJ524322:LCJ524326 LMF524322:LMF524326 LWB524322:LWB524326 MFX524322:MFX524326 MPT524322:MPT524326 MZP524322:MZP524326 NJL524322:NJL524326 NTH524322:NTH524326 ODD524322:ODD524326 OMZ524322:OMZ524326 OWV524322:OWV524326 PGR524322:PGR524326 PQN524322:PQN524326 QAJ524322:QAJ524326 QKF524322:QKF524326 QUB524322:QUB524326 RDX524322:RDX524326 RNT524322:RNT524326 RXP524322:RXP524326 SHL524322:SHL524326 SRH524322:SRH524326 TBD524322:TBD524326 TKZ524322:TKZ524326 TUV524322:TUV524326 UER524322:UER524326 UON524322:UON524326 UYJ524322:UYJ524326 VIF524322:VIF524326 VSB524322:VSB524326 WBX524322:WBX524326 WLT524322:WLT524326 WVP524322:WVP524326 H589858:H589862 JD589858:JD589862 SZ589858:SZ589862 ACV589858:ACV589862 AMR589858:AMR589862 AWN589858:AWN589862 BGJ589858:BGJ589862 BQF589858:BQF589862 CAB589858:CAB589862 CJX589858:CJX589862 CTT589858:CTT589862 DDP589858:DDP589862 DNL589858:DNL589862 DXH589858:DXH589862 EHD589858:EHD589862 EQZ589858:EQZ589862 FAV589858:FAV589862 FKR589858:FKR589862 FUN589858:FUN589862 GEJ589858:GEJ589862 GOF589858:GOF589862 GYB589858:GYB589862 HHX589858:HHX589862 HRT589858:HRT589862 IBP589858:IBP589862 ILL589858:ILL589862 IVH589858:IVH589862 JFD589858:JFD589862 JOZ589858:JOZ589862 JYV589858:JYV589862 KIR589858:KIR589862 KSN589858:KSN589862 LCJ589858:LCJ589862 LMF589858:LMF589862 LWB589858:LWB589862 MFX589858:MFX589862 MPT589858:MPT589862 MZP589858:MZP589862 NJL589858:NJL589862 NTH589858:NTH589862 ODD589858:ODD589862 OMZ589858:OMZ589862 OWV589858:OWV589862 PGR589858:PGR589862 PQN589858:PQN589862 QAJ589858:QAJ589862 QKF589858:QKF589862 QUB589858:QUB589862 RDX589858:RDX589862 RNT589858:RNT589862 RXP589858:RXP589862 SHL589858:SHL589862 SRH589858:SRH589862 TBD589858:TBD589862 TKZ589858:TKZ589862 TUV589858:TUV589862 UER589858:UER589862 UON589858:UON589862 UYJ589858:UYJ589862 VIF589858:VIF589862 VSB589858:VSB589862 WBX589858:WBX589862 WLT589858:WLT589862 WVP589858:WVP589862 H655394:H655398 JD655394:JD655398 SZ655394:SZ655398 ACV655394:ACV655398 AMR655394:AMR655398 AWN655394:AWN655398 BGJ655394:BGJ655398 BQF655394:BQF655398 CAB655394:CAB655398 CJX655394:CJX655398 CTT655394:CTT655398 DDP655394:DDP655398 DNL655394:DNL655398 DXH655394:DXH655398 EHD655394:EHD655398 EQZ655394:EQZ655398 FAV655394:FAV655398 FKR655394:FKR655398 FUN655394:FUN655398 GEJ655394:GEJ655398 GOF655394:GOF655398 GYB655394:GYB655398 HHX655394:HHX655398 HRT655394:HRT655398 IBP655394:IBP655398 ILL655394:ILL655398 IVH655394:IVH655398 JFD655394:JFD655398 JOZ655394:JOZ655398 JYV655394:JYV655398 KIR655394:KIR655398 KSN655394:KSN655398 LCJ655394:LCJ655398 LMF655394:LMF655398 LWB655394:LWB655398 MFX655394:MFX655398 MPT655394:MPT655398 MZP655394:MZP655398 NJL655394:NJL655398 NTH655394:NTH655398 ODD655394:ODD655398 OMZ655394:OMZ655398 OWV655394:OWV655398 PGR655394:PGR655398 PQN655394:PQN655398 QAJ655394:QAJ655398 QKF655394:QKF655398 QUB655394:QUB655398 RDX655394:RDX655398 RNT655394:RNT655398 RXP655394:RXP655398 SHL655394:SHL655398 SRH655394:SRH655398 TBD655394:TBD655398 TKZ655394:TKZ655398 TUV655394:TUV655398 UER655394:UER655398 UON655394:UON655398 UYJ655394:UYJ655398 VIF655394:VIF655398 VSB655394:VSB655398 WBX655394:WBX655398 WLT655394:WLT655398 WVP655394:WVP655398 H720930:H720934 JD720930:JD720934 SZ720930:SZ720934 ACV720930:ACV720934 AMR720930:AMR720934 AWN720930:AWN720934 BGJ720930:BGJ720934 BQF720930:BQF720934 CAB720930:CAB720934 CJX720930:CJX720934 CTT720930:CTT720934 DDP720930:DDP720934 DNL720930:DNL720934 DXH720930:DXH720934 EHD720930:EHD720934 EQZ720930:EQZ720934 FAV720930:FAV720934 FKR720930:FKR720934 FUN720930:FUN720934 GEJ720930:GEJ720934 GOF720930:GOF720934 GYB720930:GYB720934 HHX720930:HHX720934 HRT720930:HRT720934 IBP720930:IBP720934 ILL720930:ILL720934 IVH720930:IVH720934 JFD720930:JFD720934 JOZ720930:JOZ720934 JYV720930:JYV720934 KIR720930:KIR720934 KSN720930:KSN720934 LCJ720930:LCJ720934 LMF720930:LMF720934 LWB720930:LWB720934 MFX720930:MFX720934 MPT720930:MPT720934 MZP720930:MZP720934 NJL720930:NJL720934 NTH720930:NTH720934 ODD720930:ODD720934 OMZ720930:OMZ720934 OWV720930:OWV720934 PGR720930:PGR720934 PQN720930:PQN720934 QAJ720930:QAJ720934 QKF720930:QKF720934 QUB720930:QUB720934 RDX720930:RDX720934 RNT720930:RNT720934 RXP720930:RXP720934 SHL720930:SHL720934 SRH720930:SRH720934 TBD720930:TBD720934 TKZ720930:TKZ720934 TUV720930:TUV720934 UER720930:UER720934 UON720930:UON720934 UYJ720930:UYJ720934 VIF720930:VIF720934 VSB720930:VSB720934 WBX720930:WBX720934 WLT720930:WLT720934 WVP720930:WVP720934 H786466:H786470 JD786466:JD786470 SZ786466:SZ786470 ACV786466:ACV786470 AMR786466:AMR786470 AWN786466:AWN786470 BGJ786466:BGJ786470 BQF786466:BQF786470 CAB786466:CAB786470 CJX786466:CJX786470 CTT786466:CTT786470 DDP786466:DDP786470 DNL786466:DNL786470 DXH786466:DXH786470 EHD786466:EHD786470 EQZ786466:EQZ786470 FAV786466:FAV786470 FKR786466:FKR786470 FUN786466:FUN786470 GEJ786466:GEJ786470 GOF786466:GOF786470 GYB786466:GYB786470 HHX786466:HHX786470 HRT786466:HRT786470 IBP786466:IBP786470 ILL786466:ILL786470 IVH786466:IVH786470 JFD786466:JFD786470 JOZ786466:JOZ786470 JYV786466:JYV786470 KIR786466:KIR786470 KSN786466:KSN786470 LCJ786466:LCJ786470 LMF786466:LMF786470 LWB786466:LWB786470 MFX786466:MFX786470 MPT786466:MPT786470 MZP786466:MZP786470 NJL786466:NJL786470 NTH786466:NTH786470 ODD786466:ODD786470 OMZ786466:OMZ786470 OWV786466:OWV786470 PGR786466:PGR786470 PQN786466:PQN786470 QAJ786466:QAJ786470 QKF786466:QKF786470 QUB786466:QUB786470 RDX786466:RDX786470 RNT786466:RNT786470 RXP786466:RXP786470 SHL786466:SHL786470 SRH786466:SRH786470 TBD786466:TBD786470 TKZ786466:TKZ786470 TUV786466:TUV786470 UER786466:UER786470 UON786466:UON786470 UYJ786466:UYJ786470 VIF786466:VIF786470 VSB786466:VSB786470 WBX786466:WBX786470 WLT786466:WLT786470 WVP786466:WVP786470 H852002:H852006 JD852002:JD852006 SZ852002:SZ852006 ACV852002:ACV852006 AMR852002:AMR852006 AWN852002:AWN852006 BGJ852002:BGJ852006 BQF852002:BQF852006 CAB852002:CAB852006 CJX852002:CJX852006 CTT852002:CTT852006 DDP852002:DDP852006 DNL852002:DNL852006 DXH852002:DXH852006 EHD852002:EHD852006 EQZ852002:EQZ852006 FAV852002:FAV852006 FKR852002:FKR852006 FUN852002:FUN852006 GEJ852002:GEJ852006 GOF852002:GOF852006 GYB852002:GYB852006 HHX852002:HHX852006 HRT852002:HRT852006 IBP852002:IBP852006 ILL852002:ILL852006 IVH852002:IVH852006 JFD852002:JFD852006 JOZ852002:JOZ852006 JYV852002:JYV852006 KIR852002:KIR852006 KSN852002:KSN852006 LCJ852002:LCJ852006 LMF852002:LMF852006 LWB852002:LWB852006 MFX852002:MFX852006 MPT852002:MPT852006 MZP852002:MZP852006 NJL852002:NJL852006 NTH852002:NTH852006 ODD852002:ODD852006 OMZ852002:OMZ852006 OWV852002:OWV852006 PGR852002:PGR852006 PQN852002:PQN852006 QAJ852002:QAJ852006 QKF852002:QKF852006 QUB852002:QUB852006 RDX852002:RDX852006 RNT852002:RNT852006 RXP852002:RXP852006 SHL852002:SHL852006 SRH852002:SRH852006 TBD852002:TBD852006 TKZ852002:TKZ852006 TUV852002:TUV852006 UER852002:UER852006 UON852002:UON852006 UYJ852002:UYJ852006 VIF852002:VIF852006 VSB852002:VSB852006 WBX852002:WBX852006 WLT852002:WLT852006 WVP852002:WVP852006 H917538:H917542 JD917538:JD917542 SZ917538:SZ917542 ACV917538:ACV917542 AMR917538:AMR917542 AWN917538:AWN917542 BGJ917538:BGJ917542 BQF917538:BQF917542 CAB917538:CAB917542 CJX917538:CJX917542 CTT917538:CTT917542 DDP917538:DDP917542 DNL917538:DNL917542 DXH917538:DXH917542 EHD917538:EHD917542 EQZ917538:EQZ917542 FAV917538:FAV917542 FKR917538:FKR917542 FUN917538:FUN917542 GEJ917538:GEJ917542 GOF917538:GOF917542 GYB917538:GYB917542 HHX917538:HHX917542 HRT917538:HRT917542 IBP917538:IBP917542 ILL917538:ILL917542 IVH917538:IVH917542 JFD917538:JFD917542 JOZ917538:JOZ917542 JYV917538:JYV917542 KIR917538:KIR917542 KSN917538:KSN917542 LCJ917538:LCJ917542 LMF917538:LMF917542 LWB917538:LWB917542 MFX917538:MFX917542 MPT917538:MPT917542 MZP917538:MZP917542 NJL917538:NJL917542 NTH917538:NTH917542 ODD917538:ODD917542 OMZ917538:OMZ917542 OWV917538:OWV917542 PGR917538:PGR917542 PQN917538:PQN917542 QAJ917538:QAJ917542 QKF917538:QKF917542 QUB917538:QUB917542 RDX917538:RDX917542 RNT917538:RNT917542 RXP917538:RXP917542 SHL917538:SHL917542 SRH917538:SRH917542 TBD917538:TBD917542 TKZ917538:TKZ917542 TUV917538:TUV917542 UER917538:UER917542 UON917538:UON917542 UYJ917538:UYJ917542 VIF917538:VIF917542 VSB917538:VSB917542 WBX917538:WBX917542 WLT917538:WLT917542 WVP917538:WVP917542 H983074:H983078 JD983074:JD983078 SZ983074:SZ983078 ACV983074:ACV983078 AMR983074:AMR983078 AWN983074:AWN983078 BGJ983074:BGJ983078 BQF983074:BQF983078 CAB983074:CAB983078 CJX983074:CJX983078 CTT983074:CTT983078 DDP983074:DDP983078 DNL983074:DNL983078 DXH983074:DXH983078 EHD983074:EHD983078 EQZ983074:EQZ983078 FAV983074:FAV983078 FKR983074:FKR983078 FUN983074:FUN983078 GEJ983074:GEJ983078 GOF983074:GOF983078 GYB983074:GYB983078 HHX983074:HHX983078 HRT983074:HRT983078 IBP983074:IBP983078 ILL983074:ILL983078 IVH983074:IVH983078 JFD983074:JFD983078 JOZ983074:JOZ983078 JYV983074:JYV983078 KIR983074:KIR983078 KSN983074:KSN983078 LCJ983074:LCJ983078 LMF983074:LMF983078 LWB983074:LWB983078 MFX983074:MFX983078 MPT983074:MPT983078 MZP983074:MZP983078 NJL983074:NJL983078 NTH983074:NTH983078 ODD983074:ODD983078 OMZ983074:OMZ983078 OWV983074:OWV983078 PGR983074:PGR983078 PQN983074:PQN983078 QAJ983074:QAJ983078 QKF983074:QKF983078 QUB983074:QUB983078 RDX983074:RDX983078 RNT983074:RNT983078 RXP983074:RXP983078 SHL983074:SHL983078 SRH983074:SRH983078 TBD983074:TBD983078 TKZ983074:TKZ983078 TUV983074:TUV983078 UER983074:UER983078 UON983074:UON983078 UYJ983074:UYJ983078 VIF983074:VIF983078 VSB983074:VSB983078 WBX983074:WBX983078 WLT983074:WLT983078">
      <formula1>1</formula1>
      <formula2>10</formula2>
    </dataValidation>
    <dataValidation type="decimal" operator="lessThanOrEqual" allowBlank="1" showInputMessage="1" showErrorMessage="1" error="El valor no puede ser superior a 10" sqref="I39:I40 H13:H22">
      <formula1>$J$12</formula1>
    </dataValidation>
    <dataValidation type="decimal" operator="lessThanOrEqual" allowBlank="1" showInputMessage="1" showErrorMessage="1" error="El valor no puede ser mayor de 0,3" sqref="I28:I33">
      <formula1>$J$27</formula1>
    </dataValidation>
    <dataValidation type="decimal" operator="lessThanOrEqual" allowBlank="1" showInputMessage="1" showErrorMessage="1" sqref="I34:I35">
      <formula1>J34</formula1>
    </dataValidation>
  </dataValidations>
  <pageMargins left="0.31496062992125984" right="0.31496062992125984" top="0.19685039370078741" bottom="0.19685039370078741" header="0.11811023622047245"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Datos!$H$2:$H$4</xm:f>
          </x14:formula1>
          <xm:sqref>C28:D33</xm:sqref>
        </x14:dataValidation>
        <x14:dataValidation type="list" allowBlank="1" showInputMessage="1" showErrorMessage="1">
          <x14:formula1>
            <xm:f>Datos!$I$2:$I$8</xm:f>
          </x14:formula1>
          <xm:sqref>B28:B33</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FF99"/>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14" t="s">
        <v>73</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8"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C4"/>
    <mergeCell ref="D4:I4"/>
    <mergeCell ref="C1:D1"/>
    <mergeCell ref="B2:I2"/>
    <mergeCell ref="B3:C3"/>
    <mergeCell ref="D3:F3"/>
    <mergeCell ref="H3:I3"/>
    <mergeCell ref="C5:D5"/>
    <mergeCell ref="F5:G5"/>
    <mergeCell ref="C6:I6"/>
    <mergeCell ref="B8:I8"/>
    <mergeCell ref="C9:E9"/>
    <mergeCell ref="G9:I9"/>
    <mergeCell ref="B10:C10"/>
    <mergeCell ref="D10:E10"/>
    <mergeCell ref="G10:I10"/>
    <mergeCell ref="E11:F11"/>
    <mergeCell ref="B12:G13"/>
    <mergeCell ref="H12:I12"/>
    <mergeCell ref="H13:I13"/>
    <mergeCell ref="B14:G14"/>
    <mergeCell ref="H14:I14"/>
    <mergeCell ref="B15:G15"/>
    <mergeCell ref="H15:I15"/>
    <mergeCell ref="B16:G16"/>
    <mergeCell ref="H16:I16"/>
    <mergeCell ref="B17:G17"/>
    <mergeCell ref="H17:I17"/>
    <mergeCell ref="B18:G18"/>
    <mergeCell ref="H18:I18"/>
    <mergeCell ref="B19:G19"/>
    <mergeCell ref="H19:I19"/>
    <mergeCell ref="B30:F30"/>
    <mergeCell ref="B20:G20"/>
    <mergeCell ref="H20:I20"/>
    <mergeCell ref="B21:G21"/>
    <mergeCell ref="H21:I21"/>
    <mergeCell ref="B23:G23"/>
    <mergeCell ref="B24:G24"/>
    <mergeCell ref="B25:G25"/>
    <mergeCell ref="B26:G26"/>
    <mergeCell ref="B27:G27"/>
    <mergeCell ref="B28:G28"/>
    <mergeCell ref="B29:G29"/>
    <mergeCell ref="B44:E44"/>
    <mergeCell ref="F44:I44"/>
    <mergeCell ref="B32:G32"/>
    <mergeCell ref="B33:G33"/>
    <mergeCell ref="B34:G34"/>
    <mergeCell ref="B35:G35"/>
    <mergeCell ref="B36:G36"/>
    <mergeCell ref="B37:G37"/>
    <mergeCell ref="B38:F38"/>
    <mergeCell ref="B40:G40"/>
    <mergeCell ref="H40:I40"/>
    <mergeCell ref="B42:C42"/>
    <mergeCell ref="D42:I42"/>
    <mergeCell ref="B45:E45"/>
    <mergeCell ref="F45:I45"/>
    <mergeCell ref="C46:E46"/>
    <mergeCell ref="G46:I46"/>
    <mergeCell ref="C47:E47"/>
    <mergeCell ref="G47:I47"/>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x14:formula1>
            <xm:f>Datos!$B$2:$B$51</xm:f>
          </x14:formula1>
          <xm:sqref>C9:E9</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FF99"/>
  </sheetPr>
  <dimension ref="B1:J49"/>
  <sheetViews>
    <sheetView zoomScale="130" zoomScaleNormal="130" workbookViewId="0">
      <selection activeCell="D3" sqref="D3:F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14" t="s">
        <v>73</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8"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C4"/>
    <mergeCell ref="D4:I4"/>
    <mergeCell ref="C1:D1"/>
    <mergeCell ref="B2:I2"/>
    <mergeCell ref="B3:C3"/>
    <mergeCell ref="D3:F3"/>
    <mergeCell ref="H3:I3"/>
    <mergeCell ref="C5:D5"/>
    <mergeCell ref="F5:G5"/>
    <mergeCell ref="C6:I6"/>
    <mergeCell ref="B8:I8"/>
    <mergeCell ref="C9:E9"/>
    <mergeCell ref="G9:I9"/>
    <mergeCell ref="B10:C10"/>
    <mergeCell ref="D10:E10"/>
    <mergeCell ref="G10:I10"/>
    <mergeCell ref="E11:F11"/>
    <mergeCell ref="B12:G13"/>
    <mergeCell ref="H12:I12"/>
    <mergeCell ref="H13:I13"/>
    <mergeCell ref="B14:G14"/>
    <mergeCell ref="H14:I14"/>
    <mergeCell ref="B15:G15"/>
    <mergeCell ref="H15:I15"/>
    <mergeCell ref="B16:G16"/>
    <mergeCell ref="H16:I16"/>
    <mergeCell ref="B17:G17"/>
    <mergeCell ref="H17:I17"/>
    <mergeCell ref="B18:G18"/>
    <mergeCell ref="H18:I18"/>
    <mergeCell ref="B19:G19"/>
    <mergeCell ref="H19:I19"/>
    <mergeCell ref="B30:F30"/>
    <mergeCell ref="B20:G20"/>
    <mergeCell ref="H20:I20"/>
    <mergeCell ref="B21:G21"/>
    <mergeCell ref="H21:I21"/>
    <mergeCell ref="B23:G23"/>
    <mergeCell ref="B24:G24"/>
    <mergeCell ref="B25:G25"/>
    <mergeCell ref="B26:G26"/>
    <mergeCell ref="B27:G27"/>
    <mergeCell ref="B28:G28"/>
    <mergeCell ref="B29:G29"/>
    <mergeCell ref="B44:E44"/>
    <mergeCell ref="F44:I44"/>
    <mergeCell ref="B32:G32"/>
    <mergeCell ref="B33:G33"/>
    <mergeCell ref="B34:G34"/>
    <mergeCell ref="B35:G35"/>
    <mergeCell ref="B36:G36"/>
    <mergeCell ref="B37:G37"/>
    <mergeCell ref="B38:F38"/>
    <mergeCell ref="B40:G40"/>
    <mergeCell ref="H40:I40"/>
    <mergeCell ref="B42:C42"/>
    <mergeCell ref="D42:I42"/>
    <mergeCell ref="B45:E45"/>
    <mergeCell ref="F45:I45"/>
    <mergeCell ref="C46:E46"/>
    <mergeCell ref="G46:I46"/>
    <mergeCell ref="C47:E47"/>
    <mergeCell ref="G47:I47"/>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x14:formula1>
            <xm:f>Datos!$B$2:$B$51</xm:f>
          </x14:formula1>
          <xm:sqref>C9:E9</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FF99"/>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14" t="s">
        <v>73</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8"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C4"/>
    <mergeCell ref="D4:I4"/>
    <mergeCell ref="C1:D1"/>
    <mergeCell ref="B2:I2"/>
    <mergeCell ref="B3:C3"/>
    <mergeCell ref="D3:F3"/>
    <mergeCell ref="H3:I3"/>
    <mergeCell ref="C5:D5"/>
    <mergeCell ref="F5:G5"/>
    <mergeCell ref="C6:I6"/>
    <mergeCell ref="B8:I8"/>
    <mergeCell ref="C9:E9"/>
    <mergeCell ref="G9:I9"/>
    <mergeCell ref="B10:C10"/>
    <mergeCell ref="D10:E10"/>
    <mergeCell ref="G10:I10"/>
    <mergeCell ref="E11:F11"/>
    <mergeCell ref="B12:G13"/>
    <mergeCell ref="H12:I12"/>
    <mergeCell ref="H13:I13"/>
    <mergeCell ref="B14:G14"/>
    <mergeCell ref="H14:I14"/>
    <mergeCell ref="B15:G15"/>
    <mergeCell ref="H15:I15"/>
    <mergeCell ref="B16:G16"/>
    <mergeCell ref="H16:I16"/>
    <mergeCell ref="B17:G17"/>
    <mergeCell ref="H17:I17"/>
    <mergeCell ref="B18:G18"/>
    <mergeCell ref="H18:I18"/>
    <mergeCell ref="B19:G19"/>
    <mergeCell ref="H19:I19"/>
    <mergeCell ref="B30:F30"/>
    <mergeCell ref="B20:G20"/>
    <mergeCell ref="H20:I20"/>
    <mergeCell ref="B21:G21"/>
    <mergeCell ref="H21:I21"/>
    <mergeCell ref="B23:G23"/>
    <mergeCell ref="B24:G24"/>
    <mergeCell ref="B25:G25"/>
    <mergeCell ref="B26:G26"/>
    <mergeCell ref="B27:G27"/>
    <mergeCell ref="B28:G28"/>
    <mergeCell ref="B29:G29"/>
    <mergeCell ref="B44:E44"/>
    <mergeCell ref="F44:I44"/>
    <mergeCell ref="B32:G32"/>
    <mergeCell ref="B33:G33"/>
    <mergeCell ref="B34:G34"/>
    <mergeCell ref="B35:G35"/>
    <mergeCell ref="B36:G36"/>
    <mergeCell ref="B37:G37"/>
    <mergeCell ref="B38:F38"/>
    <mergeCell ref="B40:G40"/>
    <mergeCell ref="H40:I40"/>
    <mergeCell ref="B42:C42"/>
    <mergeCell ref="D42:I42"/>
    <mergeCell ref="B45:E45"/>
    <mergeCell ref="F45:I45"/>
    <mergeCell ref="C46:E46"/>
    <mergeCell ref="G46:I46"/>
    <mergeCell ref="C47:E47"/>
    <mergeCell ref="G47:I47"/>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Datos!$B$2:$B$51</xm:f>
          </x14:formula1>
          <xm:sqref>C9:E9</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FF99"/>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14" t="s">
        <v>73</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8"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C4"/>
    <mergeCell ref="D4:I4"/>
    <mergeCell ref="C1:D1"/>
    <mergeCell ref="B2:I2"/>
    <mergeCell ref="B3:C3"/>
    <mergeCell ref="D3:F3"/>
    <mergeCell ref="H3:I3"/>
    <mergeCell ref="C5:D5"/>
    <mergeCell ref="F5:G5"/>
    <mergeCell ref="C6:I6"/>
    <mergeCell ref="B8:I8"/>
    <mergeCell ref="C9:E9"/>
    <mergeCell ref="G9:I9"/>
    <mergeCell ref="B10:C10"/>
    <mergeCell ref="D10:E10"/>
    <mergeCell ref="G10:I10"/>
    <mergeCell ref="E11:F11"/>
    <mergeCell ref="B12:G13"/>
    <mergeCell ref="H12:I12"/>
    <mergeCell ref="H13:I13"/>
    <mergeCell ref="B14:G14"/>
    <mergeCell ref="H14:I14"/>
    <mergeCell ref="B15:G15"/>
    <mergeCell ref="H15:I15"/>
    <mergeCell ref="B16:G16"/>
    <mergeCell ref="H16:I16"/>
    <mergeCell ref="B17:G17"/>
    <mergeCell ref="H17:I17"/>
    <mergeCell ref="B18:G18"/>
    <mergeCell ref="H18:I18"/>
    <mergeCell ref="B19:G19"/>
    <mergeCell ref="H19:I19"/>
    <mergeCell ref="B30:F30"/>
    <mergeCell ref="B20:G20"/>
    <mergeCell ref="H20:I20"/>
    <mergeCell ref="B21:G21"/>
    <mergeCell ref="H21:I21"/>
    <mergeCell ref="B23:G23"/>
    <mergeCell ref="B24:G24"/>
    <mergeCell ref="B25:G25"/>
    <mergeCell ref="B26:G26"/>
    <mergeCell ref="B27:G27"/>
    <mergeCell ref="B28:G28"/>
    <mergeCell ref="B29:G29"/>
    <mergeCell ref="B44:E44"/>
    <mergeCell ref="F44:I44"/>
    <mergeCell ref="B32:G32"/>
    <mergeCell ref="B33:G33"/>
    <mergeCell ref="B34:G34"/>
    <mergeCell ref="B35:G35"/>
    <mergeCell ref="B36:G36"/>
    <mergeCell ref="B37:G37"/>
    <mergeCell ref="B38:F38"/>
    <mergeCell ref="B40:G40"/>
    <mergeCell ref="H40:I40"/>
    <mergeCell ref="B42:C42"/>
    <mergeCell ref="D42:I42"/>
    <mergeCell ref="B45:E45"/>
    <mergeCell ref="F45:I45"/>
    <mergeCell ref="C46:E46"/>
    <mergeCell ref="G46:I46"/>
    <mergeCell ref="C47:E47"/>
    <mergeCell ref="G47:I47"/>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x14:formula1>
            <xm:f>Datos!$B$2:$B$51</xm:f>
          </x14:formula1>
          <xm:sqref>C9:E9</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FF99"/>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14" t="s">
        <v>73</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8"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C4"/>
    <mergeCell ref="D4:I4"/>
    <mergeCell ref="C1:D1"/>
    <mergeCell ref="B2:I2"/>
    <mergeCell ref="B3:C3"/>
    <mergeCell ref="D3:F3"/>
    <mergeCell ref="H3:I3"/>
    <mergeCell ref="C5:D5"/>
    <mergeCell ref="F5:G5"/>
    <mergeCell ref="C6:I6"/>
    <mergeCell ref="B8:I8"/>
    <mergeCell ref="C9:E9"/>
    <mergeCell ref="G9:I9"/>
    <mergeCell ref="B10:C10"/>
    <mergeCell ref="D10:E10"/>
    <mergeCell ref="G10:I10"/>
    <mergeCell ref="E11:F11"/>
    <mergeCell ref="B12:G13"/>
    <mergeCell ref="H12:I12"/>
    <mergeCell ref="H13:I13"/>
    <mergeCell ref="B14:G14"/>
    <mergeCell ref="H14:I14"/>
    <mergeCell ref="B15:G15"/>
    <mergeCell ref="H15:I15"/>
    <mergeCell ref="B16:G16"/>
    <mergeCell ref="H16:I16"/>
    <mergeCell ref="B17:G17"/>
    <mergeCell ref="H17:I17"/>
    <mergeCell ref="B18:G18"/>
    <mergeCell ref="H18:I18"/>
    <mergeCell ref="B19:G19"/>
    <mergeCell ref="H19:I19"/>
    <mergeCell ref="B30:F30"/>
    <mergeCell ref="B20:G20"/>
    <mergeCell ref="H20:I20"/>
    <mergeCell ref="B21:G21"/>
    <mergeCell ref="H21:I21"/>
    <mergeCell ref="B23:G23"/>
    <mergeCell ref="B24:G24"/>
    <mergeCell ref="B25:G25"/>
    <mergeCell ref="B26:G26"/>
    <mergeCell ref="B27:G27"/>
    <mergeCell ref="B28:G28"/>
    <mergeCell ref="B29:G29"/>
    <mergeCell ref="B44:E44"/>
    <mergeCell ref="F44:I44"/>
    <mergeCell ref="B32:G32"/>
    <mergeCell ref="B33:G33"/>
    <mergeCell ref="B34:G34"/>
    <mergeCell ref="B35:G35"/>
    <mergeCell ref="B36:G36"/>
    <mergeCell ref="B37:G37"/>
    <mergeCell ref="B38:F38"/>
    <mergeCell ref="B40:G40"/>
    <mergeCell ref="H40:I40"/>
    <mergeCell ref="B42:C42"/>
    <mergeCell ref="D42:I42"/>
    <mergeCell ref="B45:E45"/>
    <mergeCell ref="F45:I45"/>
    <mergeCell ref="C46:E46"/>
    <mergeCell ref="G46:I46"/>
    <mergeCell ref="C47:E47"/>
    <mergeCell ref="G47:I47"/>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Datos!$B$2:$B$51</xm:f>
          </x14:formula1>
          <xm:sqref>C9:E9</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FF99"/>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14" t="s">
        <v>73</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8"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C4"/>
    <mergeCell ref="D4:I4"/>
    <mergeCell ref="C1:D1"/>
    <mergeCell ref="B2:I2"/>
    <mergeCell ref="B3:C3"/>
    <mergeCell ref="D3:F3"/>
    <mergeCell ref="H3:I3"/>
    <mergeCell ref="C5:D5"/>
    <mergeCell ref="F5:G5"/>
    <mergeCell ref="C6:I6"/>
    <mergeCell ref="B8:I8"/>
    <mergeCell ref="C9:E9"/>
    <mergeCell ref="G9:I9"/>
    <mergeCell ref="B10:C10"/>
    <mergeCell ref="D10:E10"/>
    <mergeCell ref="G10:I10"/>
    <mergeCell ref="E11:F11"/>
    <mergeCell ref="B12:G13"/>
    <mergeCell ref="H12:I12"/>
    <mergeCell ref="H13:I13"/>
    <mergeCell ref="B14:G14"/>
    <mergeCell ref="H14:I14"/>
    <mergeCell ref="B15:G15"/>
    <mergeCell ref="H15:I15"/>
    <mergeCell ref="B16:G16"/>
    <mergeCell ref="H16:I16"/>
    <mergeCell ref="B17:G17"/>
    <mergeCell ref="H17:I17"/>
    <mergeCell ref="B18:G18"/>
    <mergeCell ref="H18:I18"/>
    <mergeCell ref="B19:G19"/>
    <mergeCell ref="H19:I19"/>
    <mergeCell ref="B30:F30"/>
    <mergeCell ref="B20:G20"/>
    <mergeCell ref="H20:I20"/>
    <mergeCell ref="B21:G21"/>
    <mergeCell ref="H21:I21"/>
    <mergeCell ref="B23:G23"/>
    <mergeCell ref="B24:G24"/>
    <mergeCell ref="B25:G25"/>
    <mergeCell ref="B26:G26"/>
    <mergeCell ref="B27:G27"/>
    <mergeCell ref="B28:G28"/>
    <mergeCell ref="B29:G29"/>
    <mergeCell ref="B44:E44"/>
    <mergeCell ref="F44:I44"/>
    <mergeCell ref="B32:G32"/>
    <mergeCell ref="B33:G33"/>
    <mergeCell ref="B34:G34"/>
    <mergeCell ref="B35:G35"/>
    <mergeCell ref="B36:G36"/>
    <mergeCell ref="B37:G37"/>
    <mergeCell ref="B38:F38"/>
    <mergeCell ref="B40:G40"/>
    <mergeCell ref="H40:I40"/>
    <mergeCell ref="B42:C42"/>
    <mergeCell ref="D42:I42"/>
    <mergeCell ref="B45:E45"/>
    <mergeCell ref="F45:I45"/>
    <mergeCell ref="C46:E46"/>
    <mergeCell ref="G46:I46"/>
    <mergeCell ref="C47:E47"/>
    <mergeCell ref="G47:I47"/>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Datos!$B$2:$B$51</xm:f>
          </x14:formula1>
          <xm:sqref>C9:E9</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FF99"/>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14" t="s">
        <v>73</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8"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C4"/>
    <mergeCell ref="D4:I4"/>
    <mergeCell ref="C1:D1"/>
    <mergeCell ref="B2:I2"/>
    <mergeCell ref="B3:C3"/>
    <mergeCell ref="D3:F3"/>
    <mergeCell ref="H3:I3"/>
    <mergeCell ref="C5:D5"/>
    <mergeCell ref="F5:G5"/>
    <mergeCell ref="C6:I6"/>
    <mergeCell ref="B8:I8"/>
    <mergeCell ref="C9:E9"/>
    <mergeCell ref="G9:I9"/>
    <mergeCell ref="B10:C10"/>
    <mergeCell ref="D10:E10"/>
    <mergeCell ref="G10:I10"/>
    <mergeCell ref="E11:F11"/>
    <mergeCell ref="B12:G13"/>
    <mergeCell ref="H12:I12"/>
    <mergeCell ref="H13:I13"/>
    <mergeCell ref="B14:G14"/>
    <mergeCell ref="H14:I14"/>
    <mergeCell ref="B15:G15"/>
    <mergeCell ref="H15:I15"/>
    <mergeCell ref="B16:G16"/>
    <mergeCell ref="H16:I16"/>
    <mergeCell ref="B17:G17"/>
    <mergeCell ref="H17:I17"/>
    <mergeCell ref="B18:G18"/>
    <mergeCell ref="H18:I18"/>
    <mergeCell ref="B19:G19"/>
    <mergeCell ref="H19:I19"/>
    <mergeCell ref="B30:F30"/>
    <mergeCell ref="B20:G20"/>
    <mergeCell ref="H20:I20"/>
    <mergeCell ref="B21:G21"/>
    <mergeCell ref="H21:I21"/>
    <mergeCell ref="B23:G23"/>
    <mergeCell ref="B24:G24"/>
    <mergeCell ref="B25:G25"/>
    <mergeCell ref="B26:G26"/>
    <mergeCell ref="B27:G27"/>
    <mergeCell ref="B28:G28"/>
    <mergeCell ref="B29:G29"/>
    <mergeCell ref="B44:E44"/>
    <mergeCell ref="F44:I44"/>
    <mergeCell ref="B32:G32"/>
    <mergeCell ref="B33:G33"/>
    <mergeCell ref="B34:G34"/>
    <mergeCell ref="B35:G35"/>
    <mergeCell ref="B36:G36"/>
    <mergeCell ref="B37:G37"/>
    <mergeCell ref="B38:F38"/>
    <mergeCell ref="B40:G40"/>
    <mergeCell ref="H40:I40"/>
    <mergeCell ref="B42:C42"/>
    <mergeCell ref="D42:I42"/>
    <mergeCell ref="B45:E45"/>
    <mergeCell ref="F45:I45"/>
    <mergeCell ref="C46:E46"/>
    <mergeCell ref="G46:I46"/>
    <mergeCell ref="C47:E47"/>
    <mergeCell ref="G47:I47"/>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x14:formula1>
            <xm:f>Datos!$B$2:$B$51</xm:f>
          </x14:formula1>
          <xm:sqref>C9:E9</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FF99"/>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14" t="s">
        <v>73</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8"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C4"/>
    <mergeCell ref="D4:I4"/>
    <mergeCell ref="C1:D1"/>
    <mergeCell ref="B2:I2"/>
    <mergeCell ref="B3:C3"/>
    <mergeCell ref="D3:F3"/>
    <mergeCell ref="H3:I3"/>
    <mergeCell ref="C5:D5"/>
    <mergeCell ref="F5:G5"/>
    <mergeCell ref="C6:I6"/>
    <mergeCell ref="B8:I8"/>
    <mergeCell ref="C9:E9"/>
    <mergeCell ref="G9:I9"/>
    <mergeCell ref="B10:C10"/>
    <mergeCell ref="D10:E10"/>
    <mergeCell ref="G10:I10"/>
    <mergeCell ref="E11:F11"/>
    <mergeCell ref="B12:G13"/>
    <mergeCell ref="H12:I12"/>
    <mergeCell ref="H13:I13"/>
    <mergeCell ref="B14:G14"/>
    <mergeCell ref="H14:I14"/>
    <mergeCell ref="B15:G15"/>
    <mergeCell ref="H15:I15"/>
    <mergeCell ref="B16:G16"/>
    <mergeCell ref="H16:I16"/>
    <mergeCell ref="B17:G17"/>
    <mergeCell ref="H17:I17"/>
    <mergeCell ref="B18:G18"/>
    <mergeCell ref="H18:I18"/>
    <mergeCell ref="B19:G19"/>
    <mergeCell ref="H19:I19"/>
    <mergeCell ref="B30:F30"/>
    <mergeCell ref="B20:G20"/>
    <mergeCell ref="H20:I20"/>
    <mergeCell ref="B21:G21"/>
    <mergeCell ref="H21:I21"/>
    <mergeCell ref="B23:G23"/>
    <mergeCell ref="B24:G24"/>
    <mergeCell ref="B25:G25"/>
    <mergeCell ref="B26:G26"/>
    <mergeCell ref="B27:G27"/>
    <mergeCell ref="B28:G28"/>
    <mergeCell ref="B29:G29"/>
    <mergeCell ref="B44:E44"/>
    <mergeCell ref="F44:I44"/>
    <mergeCell ref="B32:G32"/>
    <mergeCell ref="B33:G33"/>
    <mergeCell ref="B34:G34"/>
    <mergeCell ref="B35:G35"/>
    <mergeCell ref="B36:G36"/>
    <mergeCell ref="B37:G37"/>
    <mergeCell ref="B38:F38"/>
    <mergeCell ref="B40:G40"/>
    <mergeCell ref="H40:I40"/>
    <mergeCell ref="B42:C42"/>
    <mergeCell ref="D42:I42"/>
    <mergeCell ref="B45:E45"/>
    <mergeCell ref="F45:I45"/>
    <mergeCell ref="C46:E46"/>
    <mergeCell ref="G46:I46"/>
    <mergeCell ref="C47:E47"/>
    <mergeCell ref="G47:I47"/>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x14:formula1>
            <xm:f>Datos!$B$2:$B$51</xm:f>
          </x14:formula1>
          <xm:sqref>C9:E9</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FF99"/>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114" t="s">
        <v>73</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118"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C4"/>
    <mergeCell ref="D4:I4"/>
    <mergeCell ref="C1:D1"/>
    <mergeCell ref="B2:I2"/>
    <mergeCell ref="B3:C3"/>
    <mergeCell ref="D3:F3"/>
    <mergeCell ref="H3:I3"/>
    <mergeCell ref="C5:D5"/>
    <mergeCell ref="F5:G5"/>
    <mergeCell ref="C6:I6"/>
    <mergeCell ref="B8:I8"/>
    <mergeCell ref="C9:E9"/>
    <mergeCell ref="G9:I9"/>
    <mergeCell ref="B10:C10"/>
    <mergeCell ref="D10:E10"/>
    <mergeCell ref="G10:I10"/>
    <mergeCell ref="E11:F11"/>
    <mergeCell ref="B12:G13"/>
    <mergeCell ref="H12:I12"/>
    <mergeCell ref="H13:I13"/>
    <mergeCell ref="B14:G14"/>
    <mergeCell ref="H14:I14"/>
    <mergeCell ref="B15:G15"/>
    <mergeCell ref="H15:I15"/>
    <mergeCell ref="B16:G16"/>
    <mergeCell ref="H16:I16"/>
    <mergeCell ref="B17:G17"/>
    <mergeCell ref="H17:I17"/>
    <mergeCell ref="B18:G18"/>
    <mergeCell ref="H18:I18"/>
    <mergeCell ref="B19:G19"/>
    <mergeCell ref="H19:I19"/>
    <mergeCell ref="B30:F30"/>
    <mergeCell ref="B20:G20"/>
    <mergeCell ref="H20:I20"/>
    <mergeCell ref="B21:G21"/>
    <mergeCell ref="H21:I21"/>
    <mergeCell ref="B23:G23"/>
    <mergeCell ref="B24:G24"/>
    <mergeCell ref="B25:G25"/>
    <mergeCell ref="B26:G26"/>
    <mergeCell ref="B27:G27"/>
    <mergeCell ref="B28:G28"/>
    <mergeCell ref="B29:G29"/>
    <mergeCell ref="B44:E44"/>
    <mergeCell ref="F44:I44"/>
    <mergeCell ref="B32:G32"/>
    <mergeCell ref="B33:G33"/>
    <mergeCell ref="B34:G34"/>
    <mergeCell ref="B35:G35"/>
    <mergeCell ref="B36:G36"/>
    <mergeCell ref="B37:G37"/>
    <mergeCell ref="B38:F38"/>
    <mergeCell ref="B40:G40"/>
    <mergeCell ref="H40:I40"/>
    <mergeCell ref="B42:C42"/>
    <mergeCell ref="D42:I42"/>
    <mergeCell ref="B45:E45"/>
    <mergeCell ref="F45:I45"/>
    <mergeCell ref="C46:E46"/>
    <mergeCell ref="G46:I46"/>
    <mergeCell ref="C47:E47"/>
    <mergeCell ref="G47:I47"/>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Datos!$B$2:$B$51</xm:f>
          </x14:formula1>
          <xm:sqref>C9:E9</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B1:J49"/>
  <sheetViews>
    <sheetView zoomScale="130" zoomScaleNormal="130" workbookViewId="0">
      <selection activeCell="D3" sqref="D3:I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91"/>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87"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error="Tienes que elegir un dato de la lista desplegable" promptTitle="Duración:" prompt="en meses (1 a 12 meses)" sqref="H11">
      <formula1>1</formula1>
      <formula2>12</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Datos!$B$2:$B$51</xm:f>
          </x14:formula1>
          <xm:sqref>C9:E9</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error="Tienes que elegir un dato de la lista desplegable" promptTitle="Mes/Meses:" prompt="Selecciona">
          <x14:formula1>
            <xm:f>Datos!$D$2:$D$3</xm:f>
          </x14:formula1>
          <xm:sqref>I11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L50"/>
  <sheetViews>
    <sheetView zoomScaleNormal="100" workbookViewId="0">
      <selection activeCell="B2" sqref="B2:I2"/>
    </sheetView>
  </sheetViews>
  <sheetFormatPr baseColWidth="10" defaultRowHeight="9" x14ac:dyDescent="0.15"/>
  <cols>
    <col min="1" max="1" width="4.42578125" style="75" customWidth="1"/>
    <col min="2" max="4" width="11.42578125" style="75"/>
    <col min="5" max="5" width="11.85546875" style="75" customWidth="1"/>
    <col min="6" max="6" width="12.28515625" style="75" customWidth="1"/>
    <col min="7" max="8" width="11.42578125" style="75"/>
    <col min="9" max="9" width="10.42578125" style="75" customWidth="1"/>
    <col min="10" max="11" width="11.42578125" style="75" hidden="1" customWidth="1"/>
    <col min="12" max="256" width="11.42578125" style="75"/>
    <col min="257" max="257" width="4.42578125" style="75" customWidth="1"/>
    <col min="258" max="261" width="11.42578125" style="75"/>
    <col min="262" max="262" width="12.28515625" style="75" customWidth="1"/>
    <col min="263" max="264" width="11.42578125" style="75"/>
    <col min="265" max="265" width="10.42578125" style="75" customWidth="1"/>
    <col min="266" max="512" width="11.42578125" style="75"/>
    <col min="513" max="513" width="4.42578125" style="75" customWidth="1"/>
    <col min="514" max="517" width="11.42578125" style="75"/>
    <col min="518" max="518" width="12.28515625" style="75" customWidth="1"/>
    <col min="519" max="520" width="11.42578125" style="75"/>
    <col min="521" max="521" width="10.42578125" style="75" customWidth="1"/>
    <col min="522" max="768" width="11.42578125" style="75"/>
    <col min="769" max="769" width="4.42578125" style="75" customWidth="1"/>
    <col min="770" max="773" width="11.42578125" style="75"/>
    <col min="774" max="774" width="12.28515625" style="75" customWidth="1"/>
    <col min="775" max="776" width="11.42578125" style="75"/>
    <col min="777" max="777" width="10.42578125" style="75" customWidth="1"/>
    <col min="778" max="1024" width="11.42578125" style="75"/>
    <col min="1025" max="1025" width="4.42578125" style="75" customWidth="1"/>
    <col min="1026" max="1029" width="11.42578125" style="75"/>
    <col min="1030" max="1030" width="12.28515625" style="75" customWidth="1"/>
    <col min="1031" max="1032" width="11.42578125" style="75"/>
    <col min="1033" max="1033" width="10.42578125" style="75" customWidth="1"/>
    <col min="1034" max="1280" width="11.42578125" style="75"/>
    <col min="1281" max="1281" width="4.42578125" style="75" customWidth="1"/>
    <col min="1282" max="1285" width="11.42578125" style="75"/>
    <col min="1286" max="1286" width="12.28515625" style="75" customWidth="1"/>
    <col min="1287" max="1288" width="11.42578125" style="75"/>
    <col min="1289" max="1289" width="10.42578125" style="75" customWidth="1"/>
    <col min="1290" max="1536" width="11.42578125" style="75"/>
    <col min="1537" max="1537" width="4.42578125" style="75" customWidth="1"/>
    <col min="1538" max="1541" width="11.42578125" style="75"/>
    <col min="1542" max="1542" width="12.28515625" style="75" customWidth="1"/>
    <col min="1543" max="1544" width="11.42578125" style="75"/>
    <col min="1545" max="1545" width="10.42578125" style="75" customWidth="1"/>
    <col min="1546" max="1792" width="11.42578125" style="75"/>
    <col min="1793" max="1793" width="4.42578125" style="75" customWidth="1"/>
    <col min="1794" max="1797" width="11.42578125" style="75"/>
    <col min="1798" max="1798" width="12.28515625" style="75" customWidth="1"/>
    <col min="1799" max="1800" width="11.42578125" style="75"/>
    <col min="1801" max="1801" width="10.42578125" style="75" customWidth="1"/>
    <col min="1802" max="2048" width="11.42578125" style="75"/>
    <col min="2049" max="2049" width="4.42578125" style="75" customWidth="1"/>
    <col min="2050" max="2053" width="11.42578125" style="75"/>
    <col min="2054" max="2054" width="12.28515625" style="75" customWidth="1"/>
    <col min="2055" max="2056" width="11.42578125" style="75"/>
    <col min="2057" max="2057" width="10.42578125" style="75" customWidth="1"/>
    <col min="2058" max="2304" width="11.42578125" style="75"/>
    <col min="2305" max="2305" width="4.42578125" style="75" customWidth="1"/>
    <col min="2306" max="2309" width="11.42578125" style="75"/>
    <col min="2310" max="2310" width="12.28515625" style="75" customWidth="1"/>
    <col min="2311" max="2312" width="11.42578125" style="75"/>
    <col min="2313" max="2313" width="10.42578125" style="75" customWidth="1"/>
    <col min="2314" max="2560" width="11.42578125" style="75"/>
    <col min="2561" max="2561" width="4.42578125" style="75" customWidth="1"/>
    <col min="2562" max="2565" width="11.42578125" style="75"/>
    <col min="2566" max="2566" width="12.28515625" style="75" customWidth="1"/>
    <col min="2567" max="2568" width="11.42578125" style="75"/>
    <col min="2569" max="2569" width="10.42578125" style="75" customWidth="1"/>
    <col min="2570" max="2816" width="11.42578125" style="75"/>
    <col min="2817" max="2817" width="4.42578125" style="75" customWidth="1"/>
    <col min="2818" max="2821" width="11.42578125" style="75"/>
    <col min="2822" max="2822" width="12.28515625" style="75" customWidth="1"/>
    <col min="2823" max="2824" width="11.42578125" style="75"/>
    <col min="2825" max="2825" width="10.42578125" style="75" customWidth="1"/>
    <col min="2826" max="3072" width="11.42578125" style="75"/>
    <col min="3073" max="3073" width="4.42578125" style="75" customWidth="1"/>
    <col min="3074" max="3077" width="11.42578125" style="75"/>
    <col min="3078" max="3078" width="12.28515625" style="75" customWidth="1"/>
    <col min="3079" max="3080" width="11.42578125" style="75"/>
    <col min="3081" max="3081" width="10.42578125" style="75" customWidth="1"/>
    <col min="3082" max="3328" width="11.42578125" style="75"/>
    <col min="3329" max="3329" width="4.42578125" style="75" customWidth="1"/>
    <col min="3330" max="3333" width="11.42578125" style="75"/>
    <col min="3334" max="3334" width="12.28515625" style="75" customWidth="1"/>
    <col min="3335" max="3336" width="11.42578125" style="75"/>
    <col min="3337" max="3337" width="10.42578125" style="75" customWidth="1"/>
    <col min="3338" max="3584" width="11.42578125" style="75"/>
    <col min="3585" max="3585" width="4.42578125" style="75" customWidth="1"/>
    <col min="3586" max="3589" width="11.42578125" style="75"/>
    <col min="3590" max="3590" width="12.28515625" style="75" customWidth="1"/>
    <col min="3591" max="3592" width="11.42578125" style="75"/>
    <col min="3593" max="3593" width="10.42578125" style="75" customWidth="1"/>
    <col min="3594" max="3840" width="11.42578125" style="75"/>
    <col min="3841" max="3841" width="4.42578125" style="75" customWidth="1"/>
    <col min="3842" max="3845" width="11.42578125" style="75"/>
    <col min="3846" max="3846" width="12.28515625" style="75" customWidth="1"/>
    <col min="3847" max="3848" width="11.42578125" style="75"/>
    <col min="3849" max="3849" width="10.42578125" style="75" customWidth="1"/>
    <col min="3850" max="4096" width="11.42578125" style="75"/>
    <col min="4097" max="4097" width="4.42578125" style="75" customWidth="1"/>
    <col min="4098" max="4101" width="11.42578125" style="75"/>
    <col min="4102" max="4102" width="12.28515625" style="75" customWidth="1"/>
    <col min="4103" max="4104" width="11.42578125" style="75"/>
    <col min="4105" max="4105" width="10.42578125" style="75" customWidth="1"/>
    <col min="4106" max="4352" width="11.42578125" style="75"/>
    <col min="4353" max="4353" width="4.42578125" style="75" customWidth="1"/>
    <col min="4354" max="4357" width="11.42578125" style="75"/>
    <col min="4358" max="4358" width="12.28515625" style="75" customWidth="1"/>
    <col min="4359" max="4360" width="11.42578125" style="75"/>
    <col min="4361" max="4361" width="10.42578125" style="75" customWidth="1"/>
    <col min="4362" max="4608" width="11.42578125" style="75"/>
    <col min="4609" max="4609" width="4.42578125" style="75" customWidth="1"/>
    <col min="4610" max="4613" width="11.42578125" style="75"/>
    <col min="4614" max="4614" width="12.28515625" style="75" customWidth="1"/>
    <col min="4615" max="4616" width="11.42578125" style="75"/>
    <col min="4617" max="4617" width="10.42578125" style="75" customWidth="1"/>
    <col min="4618" max="4864" width="11.42578125" style="75"/>
    <col min="4865" max="4865" width="4.42578125" style="75" customWidth="1"/>
    <col min="4866" max="4869" width="11.42578125" style="75"/>
    <col min="4870" max="4870" width="12.28515625" style="75" customWidth="1"/>
    <col min="4871" max="4872" width="11.42578125" style="75"/>
    <col min="4873" max="4873" width="10.42578125" style="75" customWidth="1"/>
    <col min="4874" max="5120" width="11.42578125" style="75"/>
    <col min="5121" max="5121" width="4.42578125" style="75" customWidth="1"/>
    <col min="5122" max="5125" width="11.42578125" style="75"/>
    <col min="5126" max="5126" width="12.28515625" style="75" customWidth="1"/>
    <col min="5127" max="5128" width="11.42578125" style="75"/>
    <col min="5129" max="5129" width="10.42578125" style="75" customWidth="1"/>
    <col min="5130" max="5376" width="11.42578125" style="75"/>
    <col min="5377" max="5377" width="4.42578125" style="75" customWidth="1"/>
    <col min="5378" max="5381" width="11.42578125" style="75"/>
    <col min="5382" max="5382" width="12.28515625" style="75" customWidth="1"/>
    <col min="5383" max="5384" width="11.42578125" style="75"/>
    <col min="5385" max="5385" width="10.42578125" style="75" customWidth="1"/>
    <col min="5386" max="5632" width="11.42578125" style="75"/>
    <col min="5633" max="5633" width="4.42578125" style="75" customWidth="1"/>
    <col min="5634" max="5637" width="11.42578125" style="75"/>
    <col min="5638" max="5638" width="12.28515625" style="75" customWidth="1"/>
    <col min="5639" max="5640" width="11.42578125" style="75"/>
    <col min="5641" max="5641" width="10.42578125" style="75" customWidth="1"/>
    <col min="5642" max="5888" width="11.42578125" style="75"/>
    <col min="5889" max="5889" width="4.42578125" style="75" customWidth="1"/>
    <col min="5890" max="5893" width="11.42578125" style="75"/>
    <col min="5894" max="5894" width="12.28515625" style="75" customWidth="1"/>
    <col min="5895" max="5896" width="11.42578125" style="75"/>
    <col min="5897" max="5897" width="10.42578125" style="75" customWidth="1"/>
    <col min="5898" max="6144" width="11.42578125" style="75"/>
    <col min="6145" max="6145" width="4.42578125" style="75" customWidth="1"/>
    <col min="6146" max="6149" width="11.42578125" style="75"/>
    <col min="6150" max="6150" width="12.28515625" style="75" customWidth="1"/>
    <col min="6151" max="6152" width="11.42578125" style="75"/>
    <col min="6153" max="6153" width="10.42578125" style="75" customWidth="1"/>
    <col min="6154" max="6400" width="11.42578125" style="75"/>
    <col min="6401" max="6401" width="4.42578125" style="75" customWidth="1"/>
    <col min="6402" max="6405" width="11.42578125" style="75"/>
    <col min="6406" max="6406" width="12.28515625" style="75" customWidth="1"/>
    <col min="6407" max="6408" width="11.42578125" style="75"/>
    <col min="6409" max="6409" width="10.42578125" style="75" customWidth="1"/>
    <col min="6410" max="6656" width="11.42578125" style="75"/>
    <col min="6657" max="6657" width="4.42578125" style="75" customWidth="1"/>
    <col min="6658" max="6661" width="11.42578125" style="75"/>
    <col min="6662" max="6662" width="12.28515625" style="75" customWidth="1"/>
    <col min="6663" max="6664" width="11.42578125" style="75"/>
    <col min="6665" max="6665" width="10.42578125" style="75" customWidth="1"/>
    <col min="6666" max="6912" width="11.42578125" style="75"/>
    <col min="6913" max="6913" width="4.42578125" style="75" customWidth="1"/>
    <col min="6914" max="6917" width="11.42578125" style="75"/>
    <col min="6918" max="6918" width="12.28515625" style="75" customWidth="1"/>
    <col min="6919" max="6920" width="11.42578125" style="75"/>
    <col min="6921" max="6921" width="10.42578125" style="75" customWidth="1"/>
    <col min="6922" max="7168" width="11.42578125" style="75"/>
    <col min="7169" max="7169" width="4.42578125" style="75" customWidth="1"/>
    <col min="7170" max="7173" width="11.42578125" style="75"/>
    <col min="7174" max="7174" width="12.28515625" style="75" customWidth="1"/>
    <col min="7175" max="7176" width="11.42578125" style="75"/>
    <col min="7177" max="7177" width="10.42578125" style="75" customWidth="1"/>
    <col min="7178" max="7424" width="11.42578125" style="75"/>
    <col min="7425" max="7425" width="4.42578125" style="75" customWidth="1"/>
    <col min="7426" max="7429" width="11.42578125" style="75"/>
    <col min="7430" max="7430" width="12.28515625" style="75" customWidth="1"/>
    <col min="7431" max="7432" width="11.42578125" style="75"/>
    <col min="7433" max="7433" width="10.42578125" style="75" customWidth="1"/>
    <col min="7434" max="7680" width="11.42578125" style="75"/>
    <col min="7681" max="7681" width="4.42578125" style="75" customWidth="1"/>
    <col min="7682" max="7685" width="11.42578125" style="75"/>
    <col min="7686" max="7686" width="12.28515625" style="75" customWidth="1"/>
    <col min="7687" max="7688" width="11.42578125" style="75"/>
    <col min="7689" max="7689" width="10.42578125" style="75" customWidth="1"/>
    <col min="7690" max="7936" width="11.42578125" style="75"/>
    <col min="7937" max="7937" width="4.42578125" style="75" customWidth="1"/>
    <col min="7938" max="7941" width="11.42578125" style="75"/>
    <col min="7942" max="7942" width="12.28515625" style="75" customWidth="1"/>
    <col min="7943" max="7944" width="11.42578125" style="75"/>
    <col min="7945" max="7945" width="10.42578125" style="75" customWidth="1"/>
    <col min="7946" max="8192" width="11.42578125" style="75"/>
    <col min="8193" max="8193" width="4.42578125" style="75" customWidth="1"/>
    <col min="8194" max="8197" width="11.42578125" style="75"/>
    <col min="8198" max="8198" width="12.28515625" style="75" customWidth="1"/>
    <col min="8199" max="8200" width="11.42578125" style="75"/>
    <col min="8201" max="8201" width="10.42578125" style="75" customWidth="1"/>
    <col min="8202" max="8448" width="11.42578125" style="75"/>
    <col min="8449" max="8449" width="4.42578125" style="75" customWidth="1"/>
    <col min="8450" max="8453" width="11.42578125" style="75"/>
    <col min="8454" max="8454" width="12.28515625" style="75" customWidth="1"/>
    <col min="8455" max="8456" width="11.42578125" style="75"/>
    <col min="8457" max="8457" width="10.42578125" style="75" customWidth="1"/>
    <col min="8458" max="8704" width="11.42578125" style="75"/>
    <col min="8705" max="8705" width="4.42578125" style="75" customWidth="1"/>
    <col min="8706" max="8709" width="11.42578125" style="75"/>
    <col min="8710" max="8710" width="12.28515625" style="75" customWidth="1"/>
    <col min="8711" max="8712" width="11.42578125" style="75"/>
    <col min="8713" max="8713" width="10.42578125" style="75" customWidth="1"/>
    <col min="8714" max="8960" width="11.42578125" style="75"/>
    <col min="8961" max="8961" width="4.42578125" style="75" customWidth="1"/>
    <col min="8962" max="8965" width="11.42578125" style="75"/>
    <col min="8966" max="8966" width="12.28515625" style="75" customWidth="1"/>
    <col min="8967" max="8968" width="11.42578125" style="75"/>
    <col min="8969" max="8969" width="10.42578125" style="75" customWidth="1"/>
    <col min="8970" max="9216" width="11.42578125" style="75"/>
    <col min="9217" max="9217" width="4.42578125" style="75" customWidth="1"/>
    <col min="9218" max="9221" width="11.42578125" style="75"/>
    <col min="9222" max="9222" width="12.28515625" style="75" customWidth="1"/>
    <col min="9223" max="9224" width="11.42578125" style="75"/>
    <col min="9225" max="9225" width="10.42578125" style="75" customWidth="1"/>
    <col min="9226" max="9472" width="11.42578125" style="75"/>
    <col min="9473" max="9473" width="4.42578125" style="75" customWidth="1"/>
    <col min="9474" max="9477" width="11.42578125" style="75"/>
    <col min="9478" max="9478" width="12.28515625" style="75" customWidth="1"/>
    <col min="9479" max="9480" width="11.42578125" style="75"/>
    <col min="9481" max="9481" width="10.42578125" style="75" customWidth="1"/>
    <col min="9482" max="9728" width="11.42578125" style="75"/>
    <col min="9729" max="9729" width="4.42578125" style="75" customWidth="1"/>
    <col min="9730" max="9733" width="11.42578125" style="75"/>
    <col min="9734" max="9734" width="12.28515625" style="75" customWidth="1"/>
    <col min="9735" max="9736" width="11.42578125" style="75"/>
    <col min="9737" max="9737" width="10.42578125" style="75" customWidth="1"/>
    <col min="9738" max="9984" width="11.42578125" style="75"/>
    <col min="9985" max="9985" width="4.42578125" style="75" customWidth="1"/>
    <col min="9986" max="9989" width="11.42578125" style="75"/>
    <col min="9990" max="9990" width="12.28515625" style="75" customWidth="1"/>
    <col min="9991" max="9992" width="11.42578125" style="75"/>
    <col min="9993" max="9993" width="10.42578125" style="75" customWidth="1"/>
    <col min="9994" max="10240" width="11.42578125" style="75"/>
    <col min="10241" max="10241" width="4.42578125" style="75" customWidth="1"/>
    <col min="10242" max="10245" width="11.42578125" style="75"/>
    <col min="10246" max="10246" width="12.28515625" style="75" customWidth="1"/>
    <col min="10247" max="10248" width="11.42578125" style="75"/>
    <col min="10249" max="10249" width="10.42578125" style="75" customWidth="1"/>
    <col min="10250" max="10496" width="11.42578125" style="75"/>
    <col min="10497" max="10497" width="4.42578125" style="75" customWidth="1"/>
    <col min="10498" max="10501" width="11.42578125" style="75"/>
    <col min="10502" max="10502" width="12.28515625" style="75" customWidth="1"/>
    <col min="10503" max="10504" width="11.42578125" style="75"/>
    <col min="10505" max="10505" width="10.42578125" style="75" customWidth="1"/>
    <col min="10506" max="10752" width="11.42578125" style="75"/>
    <col min="10753" max="10753" width="4.42578125" style="75" customWidth="1"/>
    <col min="10754" max="10757" width="11.42578125" style="75"/>
    <col min="10758" max="10758" width="12.28515625" style="75" customWidth="1"/>
    <col min="10759" max="10760" width="11.42578125" style="75"/>
    <col min="10761" max="10761" width="10.42578125" style="75" customWidth="1"/>
    <col min="10762" max="11008" width="11.42578125" style="75"/>
    <col min="11009" max="11009" width="4.42578125" style="75" customWidth="1"/>
    <col min="11010" max="11013" width="11.42578125" style="75"/>
    <col min="11014" max="11014" width="12.28515625" style="75" customWidth="1"/>
    <col min="11015" max="11016" width="11.42578125" style="75"/>
    <col min="11017" max="11017" width="10.42578125" style="75" customWidth="1"/>
    <col min="11018" max="11264" width="11.42578125" style="75"/>
    <col min="11265" max="11265" width="4.42578125" style="75" customWidth="1"/>
    <col min="11266" max="11269" width="11.42578125" style="75"/>
    <col min="11270" max="11270" width="12.28515625" style="75" customWidth="1"/>
    <col min="11271" max="11272" width="11.42578125" style="75"/>
    <col min="11273" max="11273" width="10.42578125" style="75" customWidth="1"/>
    <col min="11274" max="11520" width="11.42578125" style="75"/>
    <col min="11521" max="11521" width="4.42578125" style="75" customWidth="1"/>
    <col min="11522" max="11525" width="11.42578125" style="75"/>
    <col min="11526" max="11526" width="12.28515625" style="75" customWidth="1"/>
    <col min="11527" max="11528" width="11.42578125" style="75"/>
    <col min="11529" max="11529" width="10.42578125" style="75" customWidth="1"/>
    <col min="11530" max="11776" width="11.42578125" style="75"/>
    <col min="11777" max="11777" width="4.42578125" style="75" customWidth="1"/>
    <col min="11778" max="11781" width="11.42578125" style="75"/>
    <col min="11782" max="11782" width="12.28515625" style="75" customWidth="1"/>
    <col min="11783" max="11784" width="11.42578125" style="75"/>
    <col min="11785" max="11785" width="10.42578125" style="75" customWidth="1"/>
    <col min="11786" max="12032" width="11.42578125" style="75"/>
    <col min="12033" max="12033" width="4.42578125" style="75" customWidth="1"/>
    <col min="12034" max="12037" width="11.42578125" style="75"/>
    <col min="12038" max="12038" width="12.28515625" style="75" customWidth="1"/>
    <col min="12039" max="12040" width="11.42578125" style="75"/>
    <col min="12041" max="12041" width="10.42578125" style="75" customWidth="1"/>
    <col min="12042" max="12288" width="11.42578125" style="75"/>
    <col min="12289" max="12289" width="4.42578125" style="75" customWidth="1"/>
    <col min="12290" max="12293" width="11.42578125" style="75"/>
    <col min="12294" max="12294" width="12.28515625" style="75" customWidth="1"/>
    <col min="12295" max="12296" width="11.42578125" style="75"/>
    <col min="12297" max="12297" width="10.42578125" style="75" customWidth="1"/>
    <col min="12298" max="12544" width="11.42578125" style="75"/>
    <col min="12545" max="12545" width="4.42578125" style="75" customWidth="1"/>
    <col min="12546" max="12549" width="11.42578125" style="75"/>
    <col min="12550" max="12550" width="12.28515625" style="75" customWidth="1"/>
    <col min="12551" max="12552" width="11.42578125" style="75"/>
    <col min="12553" max="12553" width="10.42578125" style="75" customWidth="1"/>
    <col min="12554" max="12800" width="11.42578125" style="75"/>
    <col min="12801" max="12801" width="4.42578125" style="75" customWidth="1"/>
    <col min="12802" max="12805" width="11.42578125" style="75"/>
    <col min="12806" max="12806" width="12.28515625" style="75" customWidth="1"/>
    <col min="12807" max="12808" width="11.42578125" style="75"/>
    <col min="12809" max="12809" width="10.42578125" style="75" customWidth="1"/>
    <col min="12810" max="13056" width="11.42578125" style="75"/>
    <col min="13057" max="13057" width="4.42578125" style="75" customWidth="1"/>
    <col min="13058" max="13061" width="11.42578125" style="75"/>
    <col min="13062" max="13062" width="12.28515625" style="75" customWidth="1"/>
    <col min="13063" max="13064" width="11.42578125" style="75"/>
    <col min="13065" max="13065" width="10.42578125" style="75" customWidth="1"/>
    <col min="13066" max="13312" width="11.42578125" style="75"/>
    <col min="13313" max="13313" width="4.42578125" style="75" customWidth="1"/>
    <col min="13314" max="13317" width="11.42578125" style="75"/>
    <col min="13318" max="13318" width="12.28515625" style="75" customWidth="1"/>
    <col min="13319" max="13320" width="11.42578125" style="75"/>
    <col min="13321" max="13321" width="10.42578125" style="75" customWidth="1"/>
    <col min="13322" max="13568" width="11.42578125" style="75"/>
    <col min="13569" max="13569" width="4.42578125" style="75" customWidth="1"/>
    <col min="13570" max="13573" width="11.42578125" style="75"/>
    <col min="13574" max="13574" width="12.28515625" style="75" customWidth="1"/>
    <col min="13575" max="13576" width="11.42578125" style="75"/>
    <col min="13577" max="13577" width="10.42578125" style="75" customWidth="1"/>
    <col min="13578" max="13824" width="11.42578125" style="75"/>
    <col min="13825" max="13825" width="4.42578125" style="75" customWidth="1"/>
    <col min="13826" max="13829" width="11.42578125" style="75"/>
    <col min="13830" max="13830" width="12.28515625" style="75" customWidth="1"/>
    <col min="13831" max="13832" width="11.42578125" style="75"/>
    <col min="13833" max="13833" width="10.42578125" style="75" customWidth="1"/>
    <col min="13834" max="14080" width="11.42578125" style="75"/>
    <col min="14081" max="14081" width="4.42578125" style="75" customWidth="1"/>
    <col min="14082" max="14085" width="11.42578125" style="75"/>
    <col min="14086" max="14086" width="12.28515625" style="75" customWidth="1"/>
    <col min="14087" max="14088" width="11.42578125" style="75"/>
    <col min="14089" max="14089" width="10.42578125" style="75" customWidth="1"/>
    <col min="14090" max="14336" width="11.42578125" style="75"/>
    <col min="14337" max="14337" width="4.42578125" style="75" customWidth="1"/>
    <col min="14338" max="14341" width="11.42578125" style="75"/>
    <col min="14342" max="14342" width="12.28515625" style="75" customWidth="1"/>
    <col min="14343" max="14344" width="11.42578125" style="75"/>
    <col min="14345" max="14345" width="10.42578125" style="75" customWidth="1"/>
    <col min="14346" max="14592" width="11.42578125" style="75"/>
    <col min="14593" max="14593" width="4.42578125" style="75" customWidth="1"/>
    <col min="14594" max="14597" width="11.42578125" style="75"/>
    <col min="14598" max="14598" width="12.28515625" style="75" customWidth="1"/>
    <col min="14599" max="14600" width="11.42578125" style="75"/>
    <col min="14601" max="14601" width="10.42578125" style="75" customWidth="1"/>
    <col min="14602" max="14848" width="11.42578125" style="75"/>
    <col min="14849" max="14849" width="4.42578125" style="75" customWidth="1"/>
    <col min="14850" max="14853" width="11.42578125" style="75"/>
    <col min="14854" max="14854" width="12.28515625" style="75" customWidth="1"/>
    <col min="14855" max="14856" width="11.42578125" style="75"/>
    <col min="14857" max="14857" width="10.42578125" style="75" customWidth="1"/>
    <col min="14858" max="15104" width="11.42578125" style="75"/>
    <col min="15105" max="15105" width="4.42578125" style="75" customWidth="1"/>
    <col min="15106" max="15109" width="11.42578125" style="75"/>
    <col min="15110" max="15110" width="12.28515625" style="75" customWidth="1"/>
    <col min="15111" max="15112" width="11.42578125" style="75"/>
    <col min="15113" max="15113" width="10.42578125" style="75" customWidth="1"/>
    <col min="15114" max="15360" width="11.42578125" style="75"/>
    <col min="15361" max="15361" width="4.42578125" style="75" customWidth="1"/>
    <col min="15362" max="15365" width="11.42578125" style="75"/>
    <col min="15366" max="15366" width="12.28515625" style="75" customWidth="1"/>
    <col min="15367" max="15368" width="11.42578125" style="75"/>
    <col min="15369" max="15369" width="10.42578125" style="75" customWidth="1"/>
    <col min="15370" max="15616" width="11.42578125" style="75"/>
    <col min="15617" max="15617" width="4.42578125" style="75" customWidth="1"/>
    <col min="15618" max="15621" width="11.42578125" style="75"/>
    <col min="15622" max="15622" width="12.28515625" style="75" customWidth="1"/>
    <col min="15623" max="15624" width="11.42578125" style="75"/>
    <col min="15625" max="15625" width="10.42578125" style="75" customWidth="1"/>
    <col min="15626" max="15872" width="11.42578125" style="75"/>
    <col min="15873" max="15873" width="4.42578125" style="75" customWidth="1"/>
    <col min="15874" max="15877" width="11.42578125" style="75"/>
    <col min="15878" max="15878" width="12.28515625" style="75" customWidth="1"/>
    <col min="15879" max="15880" width="11.42578125" style="75"/>
    <col min="15881" max="15881" width="10.42578125" style="75" customWidth="1"/>
    <col min="15882" max="16128" width="11.42578125" style="75"/>
    <col min="16129" max="16129" width="4.42578125" style="75" customWidth="1"/>
    <col min="16130" max="16133" width="11.42578125" style="75"/>
    <col min="16134" max="16134" width="12.28515625" style="75" customWidth="1"/>
    <col min="16135" max="16136" width="11.42578125" style="75"/>
    <col min="16137" max="16137" width="10.42578125" style="75" customWidth="1"/>
    <col min="16138" max="16384" width="11.42578125" style="75"/>
  </cols>
  <sheetData>
    <row r="1" spans="2:10" s="46" customFormat="1" ht="42" customHeight="1" x14ac:dyDescent="0.25">
      <c r="B1" s="44"/>
      <c r="C1" s="131" t="s">
        <v>0</v>
      </c>
      <c r="D1" s="131"/>
      <c r="E1" s="44"/>
      <c r="F1" s="44"/>
      <c r="G1" s="44"/>
      <c r="H1" s="44"/>
      <c r="I1" s="45" t="s">
        <v>182</v>
      </c>
    </row>
    <row r="2" spans="2:10" s="46" customFormat="1" ht="35.25" customHeight="1" thickBot="1" x14ac:dyDescent="0.3">
      <c r="B2" s="158" t="s">
        <v>124</v>
      </c>
      <c r="C2" s="158"/>
      <c r="D2" s="158"/>
      <c r="E2" s="158"/>
      <c r="F2" s="158"/>
      <c r="G2" s="158"/>
      <c r="H2" s="158"/>
      <c r="I2" s="158"/>
    </row>
    <row r="3" spans="2:10" s="46" customFormat="1" ht="21.75" customHeight="1" x14ac:dyDescent="0.25">
      <c r="B3" s="171" t="s">
        <v>3</v>
      </c>
      <c r="C3" s="172"/>
      <c r="D3" s="173">
        <f>'DATOS RESIDENTE'!D6</f>
        <v>0</v>
      </c>
      <c r="E3" s="173"/>
      <c r="F3" s="173"/>
      <c r="G3" s="47" t="s">
        <v>5</v>
      </c>
      <c r="H3" s="174">
        <f>'DATOS RESIDENTE'!I6</f>
        <v>0</v>
      </c>
      <c r="I3" s="175"/>
    </row>
    <row r="4" spans="2:10" s="46" customFormat="1" ht="18" customHeight="1" x14ac:dyDescent="0.25">
      <c r="B4" s="166" t="s">
        <v>6</v>
      </c>
      <c r="C4" s="167"/>
      <c r="D4" s="168" t="s">
        <v>122</v>
      </c>
      <c r="E4" s="169"/>
      <c r="F4" s="169"/>
      <c r="G4" s="169"/>
      <c r="H4" s="169"/>
      <c r="I4" s="170"/>
    </row>
    <row r="5" spans="2:10" s="46" customFormat="1" ht="25.5" customHeight="1" x14ac:dyDescent="0.25">
      <c r="B5" s="48" t="s">
        <v>7</v>
      </c>
      <c r="C5" s="178">
        <f>'DATOS RESIDENTE'!C8:D8</f>
        <v>0</v>
      </c>
      <c r="D5" s="178"/>
      <c r="E5" s="49" t="s">
        <v>8</v>
      </c>
      <c r="F5" s="179">
        <f>'DATOS RESIDENTE'!E8</f>
        <v>0</v>
      </c>
      <c r="G5" s="180"/>
      <c r="H5" s="50" t="s">
        <v>9</v>
      </c>
      <c r="I5" s="128" t="s">
        <v>66</v>
      </c>
    </row>
    <row r="6" spans="2:10" s="46" customFormat="1" ht="15" customHeight="1" thickBot="1" x14ac:dyDescent="0.3">
      <c r="B6" s="51" t="s">
        <v>10</v>
      </c>
      <c r="C6" s="181" t="s">
        <v>4</v>
      </c>
      <c r="D6" s="181"/>
      <c r="E6" s="181"/>
      <c r="F6" s="181"/>
      <c r="G6" s="181"/>
      <c r="H6" s="181"/>
      <c r="I6" s="182"/>
    </row>
    <row r="7" spans="2:10" s="46" customFormat="1" ht="6" customHeight="1" thickBot="1" x14ac:dyDescent="0.3">
      <c r="B7" s="52"/>
      <c r="C7" s="53"/>
      <c r="D7" s="53"/>
      <c r="E7" s="53"/>
      <c r="F7" s="53"/>
      <c r="G7" s="53"/>
      <c r="H7" s="53"/>
      <c r="I7" s="53"/>
    </row>
    <row r="8" spans="2:10" s="46" customFormat="1" ht="18.75" customHeight="1" x14ac:dyDescent="0.25">
      <c r="B8" s="183" t="s">
        <v>131</v>
      </c>
      <c r="C8" s="184"/>
      <c r="D8" s="185"/>
      <c r="E8" s="186"/>
      <c r="F8" s="186"/>
      <c r="G8" s="186"/>
      <c r="H8" s="186"/>
      <c r="I8" s="187"/>
    </row>
    <row r="9" spans="2:10" s="46" customFormat="1" ht="25.5" customHeight="1" thickBot="1" x14ac:dyDescent="0.3">
      <c r="B9" s="188" t="s">
        <v>132</v>
      </c>
      <c r="C9" s="189"/>
      <c r="D9" s="190"/>
      <c r="E9" s="191"/>
      <c r="F9" s="191"/>
      <c r="G9" s="191"/>
      <c r="H9" s="191"/>
      <c r="I9" s="192"/>
    </row>
    <row r="10" spans="2:10" s="46" customFormat="1" ht="6" customHeight="1" x14ac:dyDescent="0.25">
      <c r="B10" s="52"/>
      <c r="C10" s="52"/>
      <c r="D10" s="52"/>
      <c r="E10" s="52"/>
      <c r="F10" s="52"/>
      <c r="G10" s="52"/>
      <c r="H10" s="52"/>
      <c r="I10" s="44"/>
    </row>
    <row r="11" spans="2:10" s="54" customFormat="1" ht="22.5" customHeight="1" thickBot="1" x14ac:dyDescent="0.3">
      <c r="B11" s="193" t="s">
        <v>160</v>
      </c>
      <c r="C11" s="193"/>
      <c r="D11" s="193"/>
      <c r="E11" s="193"/>
      <c r="F11" s="193"/>
      <c r="G11" s="193"/>
      <c r="H11" s="193"/>
      <c r="I11" s="193"/>
    </row>
    <row r="12" spans="2:10" s="46" customFormat="1" ht="18.75" customHeight="1" thickBot="1" x14ac:dyDescent="0.3">
      <c r="B12" s="101" t="s">
        <v>125</v>
      </c>
      <c r="C12" s="194" t="s">
        <v>126</v>
      </c>
      <c r="D12" s="194"/>
      <c r="E12" s="194" t="s">
        <v>127</v>
      </c>
      <c r="F12" s="194"/>
      <c r="G12" s="112" t="s">
        <v>130</v>
      </c>
      <c r="H12" s="112" t="s">
        <v>128</v>
      </c>
      <c r="I12" s="103" t="s">
        <v>129</v>
      </c>
      <c r="J12" s="46">
        <v>10</v>
      </c>
    </row>
    <row r="13" spans="2:10" s="46" customFormat="1" ht="12" customHeight="1" x14ac:dyDescent="0.25">
      <c r="B13" s="104">
        <f>'R3 Evaluación rotación (1)'!C9</f>
        <v>0</v>
      </c>
      <c r="C13" s="195">
        <f>'R3 Evaluación rotación (1)'!G9</f>
        <v>0</v>
      </c>
      <c r="D13" s="195"/>
      <c r="E13" s="196" t="str">
        <f>'R3 Evaluación rotación (1)'!D4</f>
        <v>Hospital Universitario Miguel Servet</v>
      </c>
      <c r="F13" s="196"/>
      <c r="G13" s="105">
        <f>'R3 Evaluación rotación (1)'!H11</f>
        <v>0</v>
      </c>
      <c r="H13" s="106">
        <f>'R3 Evaluación rotación (1)'!H40</f>
        <v>0</v>
      </c>
      <c r="I13" s="107" t="e">
        <f>G13*H13/$J$23</f>
        <v>#DIV/0!</v>
      </c>
    </row>
    <row r="14" spans="2:10" s="46" customFormat="1" ht="12" customHeight="1" x14ac:dyDescent="0.25">
      <c r="B14" s="34">
        <f>'R3 Evaluación rotación (2)'!C9</f>
        <v>0</v>
      </c>
      <c r="C14" s="176">
        <f>'R3 Evaluación rotación (2)'!G9</f>
        <v>0</v>
      </c>
      <c r="D14" s="176"/>
      <c r="E14" s="177" t="str">
        <f>'R3 Evaluación rotación (2)'!D4</f>
        <v>Hospital Universitario Miguel Servet</v>
      </c>
      <c r="F14" s="177"/>
      <c r="G14" s="36">
        <f>'R3 Evaluación rotación (2)'!H11</f>
        <v>0</v>
      </c>
      <c r="H14" s="37">
        <f>'R3 Evaluación rotación (2)'!H40</f>
        <v>0</v>
      </c>
      <c r="I14" s="43" t="e">
        <f t="shared" ref="I14:I22" si="0">G14*H14/$J$23</f>
        <v>#DIV/0!</v>
      </c>
    </row>
    <row r="15" spans="2:10" s="46" customFormat="1" ht="12" customHeight="1" x14ac:dyDescent="0.25">
      <c r="B15" s="34">
        <f>'R3 Evaluación rotación (3)'!C9</f>
        <v>0</v>
      </c>
      <c r="C15" s="176">
        <f>'R3 Evaluación rotación (3)'!G9</f>
        <v>0</v>
      </c>
      <c r="D15" s="176"/>
      <c r="E15" s="177" t="str">
        <f>'R3 Evaluación rotación (3)'!D4</f>
        <v>Hospital Universitario Miguel Servet</v>
      </c>
      <c r="F15" s="177"/>
      <c r="G15" s="36">
        <f>'R3 Evaluación rotación (3)'!H11</f>
        <v>0</v>
      </c>
      <c r="H15" s="37">
        <f>'R3 Evaluación rotación (3)'!H40</f>
        <v>0</v>
      </c>
      <c r="I15" s="43" t="e">
        <f t="shared" si="0"/>
        <v>#DIV/0!</v>
      </c>
    </row>
    <row r="16" spans="2:10" s="46" customFormat="1" ht="12" customHeight="1" x14ac:dyDescent="0.25">
      <c r="B16" s="34">
        <f>'R3 Evaluación rotación (4)'!C9</f>
        <v>0</v>
      </c>
      <c r="C16" s="176">
        <f>'R3 Evaluación rotación (4)'!G9</f>
        <v>0</v>
      </c>
      <c r="D16" s="176"/>
      <c r="E16" s="177" t="str">
        <f>'R3 Evaluación rotación (4)'!D4</f>
        <v>Hospital Universitario Miguel Servet</v>
      </c>
      <c r="F16" s="177"/>
      <c r="G16" s="36">
        <f>'R3 Evaluación rotación (4)'!H11</f>
        <v>0</v>
      </c>
      <c r="H16" s="37">
        <f>'R3 Evaluación rotación (4)'!H40</f>
        <v>0</v>
      </c>
      <c r="I16" s="43" t="e">
        <f t="shared" si="0"/>
        <v>#DIV/0!</v>
      </c>
    </row>
    <row r="17" spans="2:10" s="46" customFormat="1" ht="12" customHeight="1" x14ac:dyDescent="0.25">
      <c r="B17" s="34">
        <f>'R3 Evaluación rotación (5)'!C9</f>
        <v>0</v>
      </c>
      <c r="C17" s="176">
        <f>'R3 Evaluación rotación (5)'!G9</f>
        <v>0</v>
      </c>
      <c r="D17" s="176"/>
      <c r="E17" s="177" t="str">
        <f>'R3 Evaluación rotación (5)'!D4</f>
        <v>Hospital Universitario Miguel Servet</v>
      </c>
      <c r="F17" s="177"/>
      <c r="G17" s="36">
        <f>'R3 Evaluación rotación (5)'!H11</f>
        <v>0</v>
      </c>
      <c r="H17" s="37">
        <f>'R3 Evaluación rotación (5)'!H40</f>
        <v>0</v>
      </c>
      <c r="I17" s="43" t="e">
        <f t="shared" si="0"/>
        <v>#DIV/0!</v>
      </c>
    </row>
    <row r="18" spans="2:10" s="46" customFormat="1" ht="12" customHeight="1" x14ac:dyDescent="0.25">
      <c r="B18" s="34">
        <f>'R3 Evaluación rotación (6)'!C9</f>
        <v>0</v>
      </c>
      <c r="C18" s="176">
        <f>'R3 Evaluación rotación (6)'!G9</f>
        <v>0</v>
      </c>
      <c r="D18" s="176"/>
      <c r="E18" s="177" t="str">
        <f>'R3 Evaluación rotación (6)'!D4</f>
        <v>Hospital Universitario Miguel Servet</v>
      </c>
      <c r="F18" s="177"/>
      <c r="G18" s="36">
        <f>'R3 Evaluación rotación (6)'!H11</f>
        <v>0</v>
      </c>
      <c r="H18" s="37">
        <f>'R3 Evaluación rotación (6)'!H40</f>
        <v>0</v>
      </c>
      <c r="I18" s="43" t="e">
        <f t="shared" si="0"/>
        <v>#DIV/0!</v>
      </c>
    </row>
    <row r="19" spans="2:10" s="46" customFormat="1" ht="12" customHeight="1" x14ac:dyDescent="0.25">
      <c r="B19" s="34">
        <f>'R3 Evaluación rotación (7)'!C9</f>
        <v>0</v>
      </c>
      <c r="C19" s="176">
        <f>'R3 Evaluación rotación (7)'!G9</f>
        <v>0</v>
      </c>
      <c r="D19" s="176"/>
      <c r="E19" s="177" t="str">
        <f>'R3 Evaluación rotación (7)'!D4</f>
        <v>Hospital Universitario Miguel Servet</v>
      </c>
      <c r="F19" s="177"/>
      <c r="G19" s="36">
        <f>'R3 Evaluación rotación (7)'!H11</f>
        <v>0</v>
      </c>
      <c r="H19" s="37">
        <f>'R3 Evaluación rotación (7)'!H40</f>
        <v>0</v>
      </c>
      <c r="I19" s="43" t="e">
        <f t="shared" si="0"/>
        <v>#DIV/0!</v>
      </c>
    </row>
    <row r="20" spans="2:10" s="46" customFormat="1" ht="12" customHeight="1" x14ac:dyDescent="0.25">
      <c r="B20" s="34">
        <f>'R3 Evaluación rotación (8)'!C9</f>
        <v>0</v>
      </c>
      <c r="C20" s="176">
        <f>'R3 Evaluación rotación (8)'!G9</f>
        <v>0</v>
      </c>
      <c r="D20" s="176"/>
      <c r="E20" s="177" t="str">
        <f>'R3 Evaluación rotación (8)'!D4</f>
        <v>Hospital Universitario Miguel Servet</v>
      </c>
      <c r="F20" s="177"/>
      <c r="G20" s="36">
        <f>'R3 Evaluación rotación (8)'!H11</f>
        <v>0</v>
      </c>
      <c r="H20" s="37">
        <f>'R3 Evaluación rotación (8)'!H40</f>
        <v>0</v>
      </c>
      <c r="I20" s="43" t="e">
        <f t="shared" si="0"/>
        <v>#DIV/0!</v>
      </c>
    </row>
    <row r="21" spans="2:10" s="46" customFormat="1" ht="12" customHeight="1" x14ac:dyDescent="0.25">
      <c r="B21" s="34">
        <f>'R3 Evaluación rotación (9)'!C9</f>
        <v>0</v>
      </c>
      <c r="C21" s="176">
        <f>'R3 Evaluación rotación (9)'!G9</f>
        <v>0</v>
      </c>
      <c r="D21" s="176"/>
      <c r="E21" s="177" t="str">
        <f>'R3 Evaluación rotación (9)'!D4</f>
        <v>Hospital Universitario Miguel Servet</v>
      </c>
      <c r="F21" s="177"/>
      <c r="G21" s="36">
        <f>'R3 Evaluación rotación (9)'!H11</f>
        <v>0</v>
      </c>
      <c r="H21" s="37">
        <f>'R3 Evaluación rotación (9)'!H40</f>
        <v>0</v>
      </c>
      <c r="I21" s="43" t="e">
        <f t="shared" si="0"/>
        <v>#DIV/0!</v>
      </c>
    </row>
    <row r="22" spans="2:10" s="46" customFormat="1" ht="12" customHeight="1" thickBot="1" x14ac:dyDescent="0.3">
      <c r="B22" s="35">
        <f>'R3 Evaluación rotación (10)'!C9</f>
        <v>0</v>
      </c>
      <c r="C22" s="200">
        <f>'R3 Evaluación rotación (10)'!G9</f>
        <v>0</v>
      </c>
      <c r="D22" s="200"/>
      <c r="E22" s="201" t="str">
        <f>'R3 Evaluación rotación (10)'!D4</f>
        <v>Hospital Universitario Miguel Servet</v>
      </c>
      <c r="F22" s="201"/>
      <c r="G22" s="39">
        <f>'R3 Evaluación rotación (10)'!H11</f>
        <v>0</v>
      </c>
      <c r="H22" s="40">
        <f>'R3 Evaluación rotación (10)'!H40</f>
        <v>0</v>
      </c>
      <c r="I22" s="108" t="e">
        <f t="shared" si="0"/>
        <v>#DIV/0!</v>
      </c>
    </row>
    <row r="23" spans="2:10" s="46" customFormat="1" ht="12.75" customHeight="1" x14ac:dyDescent="0.25">
      <c r="B23" s="58"/>
      <c r="C23" s="59"/>
      <c r="D23" s="202" t="s">
        <v>133</v>
      </c>
      <c r="E23" s="203"/>
      <c r="F23" s="203"/>
      <c r="G23" s="203"/>
      <c r="H23" s="203"/>
      <c r="I23" s="208" t="e">
        <f>SUM(I13:I22)</f>
        <v>#DIV/0!</v>
      </c>
      <c r="J23" s="60">
        <f>SUM(G13:G22)</f>
        <v>0</v>
      </c>
    </row>
    <row r="24" spans="2:10" s="46" customFormat="1" ht="10.5" customHeight="1" thickBot="1" x14ac:dyDescent="0.3">
      <c r="B24" s="58"/>
      <c r="C24" s="59"/>
      <c r="D24" s="203" t="s">
        <v>134</v>
      </c>
      <c r="E24" s="203"/>
      <c r="F24" s="203"/>
      <c r="G24" s="203"/>
      <c r="H24" s="203"/>
      <c r="I24" s="209"/>
    </row>
    <row r="25" spans="2:10" s="46" customFormat="1" ht="10.5" customHeight="1" x14ac:dyDescent="0.25">
      <c r="B25" s="58"/>
      <c r="C25" s="59"/>
      <c r="D25" s="59"/>
      <c r="E25" s="59"/>
      <c r="F25" s="59"/>
      <c r="H25" s="61"/>
      <c r="I25" s="61"/>
    </row>
    <row r="26" spans="2:10" s="46" customFormat="1" ht="18" customHeight="1" thickBot="1" x14ac:dyDescent="0.3">
      <c r="B26" s="193" t="s">
        <v>135</v>
      </c>
      <c r="C26" s="193"/>
      <c r="D26" s="193"/>
      <c r="E26" s="193"/>
      <c r="F26" s="193"/>
      <c r="G26" s="193"/>
      <c r="H26" s="193"/>
      <c r="I26" s="193"/>
    </row>
    <row r="27" spans="2:10" s="46" customFormat="1" ht="16.5" customHeight="1" x14ac:dyDescent="0.25">
      <c r="B27" s="55" t="s">
        <v>136</v>
      </c>
      <c r="C27" s="204" t="s">
        <v>137</v>
      </c>
      <c r="D27" s="204"/>
      <c r="E27" s="205" t="s">
        <v>138</v>
      </c>
      <c r="F27" s="206"/>
      <c r="G27" s="207"/>
      <c r="H27" s="111" t="s">
        <v>139</v>
      </c>
      <c r="I27" s="57" t="s">
        <v>140</v>
      </c>
      <c r="J27" s="46">
        <v>0.3</v>
      </c>
    </row>
    <row r="28" spans="2:10" s="46" customFormat="1" ht="15" customHeight="1" x14ac:dyDescent="0.25">
      <c r="B28" s="34"/>
      <c r="C28" s="176"/>
      <c r="D28" s="176"/>
      <c r="E28" s="197"/>
      <c r="F28" s="198"/>
      <c r="G28" s="199"/>
      <c r="H28" s="37"/>
      <c r="I28" s="38"/>
    </row>
    <row r="29" spans="2:10" s="46" customFormat="1" ht="15" customHeight="1" x14ac:dyDescent="0.25">
      <c r="B29" s="34"/>
      <c r="C29" s="176"/>
      <c r="D29" s="176"/>
      <c r="E29" s="197"/>
      <c r="F29" s="198"/>
      <c r="G29" s="199"/>
      <c r="H29" s="37"/>
      <c r="I29" s="38"/>
    </row>
    <row r="30" spans="2:10" s="46" customFormat="1" ht="15" customHeight="1" x14ac:dyDescent="0.25">
      <c r="B30" s="34"/>
      <c r="C30" s="176"/>
      <c r="D30" s="176"/>
      <c r="E30" s="197"/>
      <c r="F30" s="198"/>
      <c r="G30" s="199"/>
      <c r="H30" s="37"/>
      <c r="I30" s="38"/>
    </row>
    <row r="31" spans="2:10" s="46" customFormat="1" ht="15" customHeight="1" x14ac:dyDescent="0.25">
      <c r="B31" s="34"/>
      <c r="C31" s="176"/>
      <c r="D31" s="176"/>
      <c r="E31" s="197"/>
      <c r="F31" s="198"/>
      <c r="G31" s="199"/>
      <c r="H31" s="37"/>
      <c r="I31" s="38"/>
    </row>
    <row r="32" spans="2:10" s="46" customFormat="1" ht="15" customHeight="1" x14ac:dyDescent="0.25">
      <c r="B32" s="34"/>
      <c r="C32" s="176"/>
      <c r="D32" s="176"/>
      <c r="E32" s="197"/>
      <c r="F32" s="198"/>
      <c r="G32" s="199"/>
      <c r="H32" s="37"/>
      <c r="I32" s="38"/>
    </row>
    <row r="33" spans="2:12" s="46" customFormat="1" ht="15" customHeight="1" thickBot="1" x14ac:dyDescent="0.3">
      <c r="B33" s="35"/>
      <c r="C33" s="200"/>
      <c r="D33" s="200"/>
      <c r="E33" s="210"/>
      <c r="F33" s="211"/>
      <c r="G33" s="212"/>
      <c r="H33" s="40"/>
      <c r="I33" s="41"/>
    </row>
    <row r="34" spans="2:12" s="46" customFormat="1" ht="15" customHeight="1" x14ac:dyDescent="0.25">
      <c r="B34" s="62"/>
      <c r="C34" s="62"/>
      <c r="D34" s="202" t="s">
        <v>141</v>
      </c>
      <c r="E34" s="203"/>
      <c r="F34" s="203"/>
      <c r="G34" s="203"/>
      <c r="H34" s="203"/>
      <c r="I34" s="208">
        <f>IF(J35&gt;1,J34,K35)</f>
        <v>0</v>
      </c>
      <c r="J34" s="46">
        <v>1</v>
      </c>
    </row>
    <row r="35" spans="2:12" s="46" customFormat="1" ht="9" customHeight="1" thickBot="1" x14ac:dyDescent="0.3">
      <c r="B35" s="63"/>
      <c r="C35" s="63"/>
      <c r="D35" s="203" t="s">
        <v>142</v>
      </c>
      <c r="E35" s="203"/>
      <c r="F35" s="203"/>
      <c r="G35" s="203"/>
      <c r="H35" s="203"/>
      <c r="I35" s="209"/>
      <c r="J35" s="64">
        <f>SUM(I28:I33)</f>
        <v>0</v>
      </c>
      <c r="K35" s="64">
        <f>J35</f>
        <v>0</v>
      </c>
    </row>
    <row r="37" spans="2:12" s="46" customFormat="1" ht="12" thickBot="1" x14ac:dyDescent="0.3">
      <c r="B37" s="193" t="s">
        <v>143</v>
      </c>
      <c r="C37" s="193"/>
      <c r="D37" s="193"/>
      <c r="E37" s="193"/>
      <c r="F37" s="193"/>
      <c r="G37" s="193"/>
      <c r="H37" s="193"/>
      <c r="I37" s="193"/>
    </row>
    <row r="38" spans="2:12" s="46" customFormat="1" ht="38.25" customHeight="1" thickBot="1" x14ac:dyDescent="0.3">
      <c r="B38" s="65" t="s">
        <v>144</v>
      </c>
      <c r="C38" s="225"/>
      <c r="D38" s="226"/>
      <c r="E38" s="226"/>
      <c r="F38" s="226"/>
      <c r="G38" s="226"/>
      <c r="H38" s="226"/>
      <c r="I38" s="227"/>
    </row>
    <row r="39" spans="2:12" s="46" customFormat="1" ht="12" customHeight="1" x14ac:dyDescent="0.25">
      <c r="B39" s="66"/>
      <c r="C39" s="67"/>
      <c r="D39" s="202" t="s">
        <v>181</v>
      </c>
      <c r="E39" s="203"/>
      <c r="F39" s="203"/>
      <c r="G39" s="203"/>
      <c r="H39" s="203"/>
      <c r="I39" s="228"/>
    </row>
    <row r="40" spans="2:12" s="46" customFormat="1" ht="7.5" customHeight="1" thickBot="1" x14ac:dyDescent="0.3">
      <c r="B40" s="66"/>
      <c r="C40" s="67"/>
      <c r="D40" s="230" t="s">
        <v>145</v>
      </c>
      <c r="E40" s="230"/>
      <c r="F40" s="230"/>
      <c r="G40" s="230"/>
      <c r="H40" s="230"/>
      <c r="I40" s="229"/>
      <c r="J40" s="68"/>
      <c r="K40" s="68"/>
      <c r="L40" s="68"/>
    </row>
    <row r="41" spans="2:12" s="46" customFormat="1" ht="7.5" customHeight="1" thickBot="1" x14ac:dyDescent="0.3">
      <c r="B41" s="66"/>
      <c r="C41" s="67"/>
      <c r="D41" s="110"/>
      <c r="E41" s="110"/>
      <c r="F41" s="110"/>
      <c r="G41" s="110"/>
      <c r="H41" s="110"/>
      <c r="I41" s="70"/>
    </row>
    <row r="42" spans="2:12" s="44" customFormat="1" ht="18.75" customHeight="1" x14ac:dyDescent="0.25">
      <c r="B42" s="231" t="s">
        <v>180</v>
      </c>
      <c r="C42" s="232"/>
      <c r="D42" s="232"/>
      <c r="E42" s="232"/>
      <c r="F42" s="232"/>
      <c r="G42" s="232"/>
      <c r="H42" s="233" t="e">
        <f>(((I23*65)+(I39*25))/90)+I34</f>
        <v>#DIV/0!</v>
      </c>
      <c r="I42" s="234"/>
    </row>
    <row r="43" spans="2:12" s="44" customFormat="1" ht="10.5" customHeight="1" thickBot="1" x14ac:dyDescent="0.3">
      <c r="B43" s="237" t="s">
        <v>179</v>
      </c>
      <c r="C43" s="238"/>
      <c r="D43" s="238"/>
      <c r="E43" s="238"/>
      <c r="F43" s="238"/>
      <c r="G43" s="238"/>
      <c r="H43" s="235"/>
      <c r="I43" s="236"/>
    </row>
    <row r="44" spans="2:12" s="46" customFormat="1" ht="9" customHeight="1" x14ac:dyDescent="0.25">
      <c r="B44" s="71"/>
      <c r="C44" s="71"/>
      <c r="D44" s="71"/>
      <c r="E44" s="71"/>
      <c r="F44" s="71"/>
      <c r="G44" s="71"/>
      <c r="H44" s="71"/>
      <c r="I44" s="71"/>
    </row>
    <row r="45" spans="2:12" s="46" customFormat="1" ht="9" customHeight="1" x14ac:dyDescent="0.25">
      <c r="B45" s="71"/>
      <c r="C45" s="71"/>
      <c r="D45" s="213" t="s">
        <v>147</v>
      </c>
      <c r="E45" s="214"/>
      <c r="F45" s="215"/>
      <c r="G45" s="71"/>
      <c r="H45" s="71"/>
      <c r="I45" s="71"/>
    </row>
    <row r="46" spans="2:12" s="46" customFormat="1" ht="44.25" customHeight="1" x14ac:dyDescent="0.25">
      <c r="B46" s="58"/>
      <c r="C46" s="58"/>
      <c r="D46" s="216"/>
      <c r="E46" s="217"/>
      <c r="F46" s="218"/>
      <c r="G46" s="58"/>
      <c r="H46" s="58"/>
      <c r="I46" s="58"/>
      <c r="J46" s="61"/>
    </row>
    <row r="47" spans="2:12" s="46" customFormat="1" x14ac:dyDescent="0.25">
      <c r="B47" s="58"/>
      <c r="C47" s="72"/>
      <c r="D47" s="219" t="s">
        <v>47</v>
      </c>
      <c r="E47" s="220"/>
      <c r="F47" s="221"/>
      <c r="G47" s="72"/>
      <c r="H47" s="72"/>
      <c r="I47" s="72"/>
      <c r="J47" s="61"/>
    </row>
    <row r="48" spans="2:12" s="46" customFormat="1" x14ac:dyDescent="0.25">
      <c r="B48" s="73"/>
      <c r="C48" s="72"/>
      <c r="D48" s="222" t="s">
        <v>49</v>
      </c>
      <c r="E48" s="223"/>
      <c r="F48" s="224"/>
      <c r="G48" s="72"/>
      <c r="H48" s="72"/>
      <c r="I48" s="72"/>
      <c r="J48" s="61"/>
    </row>
    <row r="49" spans="2:10" x14ac:dyDescent="0.15">
      <c r="B49" s="73"/>
      <c r="C49" s="74"/>
      <c r="D49" s="74"/>
      <c r="E49" s="74"/>
      <c r="F49" s="74"/>
      <c r="G49" s="74"/>
      <c r="H49" s="74"/>
      <c r="I49" s="74"/>
      <c r="J49" s="74"/>
    </row>
    <row r="50" spans="2:10" x14ac:dyDescent="0.15">
      <c r="B50" s="72"/>
      <c r="C50" s="74"/>
      <c r="D50" s="74"/>
      <c r="E50" s="74"/>
      <c r="F50" s="74"/>
      <c r="G50" s="74"/>
      <c r="H50" s="74"/>
      <c r="I50" s="74"/>
      <c r="J50" s="74"/>
    </row>
  </sheetData>
  <sheetProtection sheet="1" objects="1" scenarios="1"/>
  <dataConsolidate/>
  <mergeCells count="70">
    <mergeCell ref="D45:F45"/>
    <mergeCell ref="D46:F46"/>
    <mergeCell ref="D47:F47"/>
    <mergeCell ref="D48:F48"/>
    <mergeCell ref="C38:I38"/>
    <mergeCell ref="D39:H39"/>
    <mergeCell ref="I39:I40"/>
    <mergeCell ref="D40:H40"/>
    <mergeCell ref="B42:G42"/>
    <mergeCell ref="H42:I43"/>
    <mergeCell ref="B43:G43"/>
    <mergeCell ref="B37:I37"/>
    <mergeCell ref="C30:D30"/>
    <mergeCell ref="E30:G30"/>
    <mergeCell ref="C31:D31"/>
    <mergeCell ref="E31:G31"/>
    <mergeCell ref="C32:D32"/>
    <mergeCell ref="E32:G32"/>
    <mergeCell ref="C33:D33"/>
    <mergeCell ref="E33:G33"/>
    <mergeCell ref="D34:H34"/>
    <mergeCell ref="I34:I35"/>
    <mergeCell ref="D35:H35"/>
    <mergeCell ref="C29:D29"/>
    <mergeCell ref="E29:G29"/>
    <mergeCell ref="C21:D21"/>
    <mergeCell ref="E21:F21"/>
    <mergeCell ref="C22:D22"/>
    <mergeCell ref="E22:F22"/>
    <mergeCell ref="D23:H23"/>
    <mergeCell ref="B26:I26"/>
    <mergeCell ref="C27:D27"/>
    <mergeCell ref="E27:G27"/>
    <mergeCell ref="C28:D28"/>
    <mergeCell ref="E28:G28"/>
    <mergeCell ref="I23:I24"/>
    <mergeCell ref="D24:H24"/>
    <mergeCell ref="C18:D18"/>
    <mergeCell ref="E18:F18"/>
    <mergeCell ref="C19:D19"/>
    <mergeCell ref="E19:F19"/>
    <mergeCell ref="C20:D20"/>
    <mergeCell ref="E20:F20"/>
    <mergeCell ref="C15:D15"/>
    <mergeCell ref="E15:F15"/>
    <mergeCell ref="C16:D16"/>
    <mergeCell ref="E16:F16"/>
    <mergeCell ref="C17:D17"/>
    <mergeCell ref="E17:F17"/>
    <mergeCell ref="C14:D14"/>
    <mergeCell ref="E14:F14"/>
    <mergeCell ref="C5:D5"/>
    <mergeCell ref="F5:G5"/>
    <mergeCell ref="C6:I6"/>
    <mergeCell ref="B8:C8"/>
    <mergeCell ref="D8:I8"/>
    <mergeCell ref="B9:C9"/>
    <mergeCell ref="D9:I9"/>
    <mergeCell ref="B11:I11"/>
    <mergeCell ref="C12:D12"/>
    <mergeCell ref="E12:F12"/>
    <mergeCell ref="C13:D13"/>
    <mergeCell ref="E13:F13"/>
    <mergeCell ref="B4:C4"/>
    <mergeCell ref="D4:I4"/>
    <mergeCell ref="C1:D1"/>
    <mergeCell ref="B2:I2"/>
    <mergeCell ref="B3:C3"/>
    <mergeCell ref="D3:F3"/>
    <mergeCell ref="H3:I3"/>
  </mergeCells>
  <dataValidations count="6">
    <dataValidation allowBlank="1" showInputMessage="1" showErrorMessage="1" error="Tienes que elegir un dato de la lista desplegable" promptTitle="Duración:" prompt="en meses (1 a 12 meses)" sqref="I12"/>
    <dataValidation type="decimal" allowBlank="1" showInputMessage="1" showErrorMessage="1" sqref="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WVP98305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WVR12 WLV12 WBZ12 VSD12 VIH12 UYL12 UOP12 UET12 TUX12 TLB12 TBF12 SRJ12 SHN12 RXR12 RNV12 RDZ12 QUD12 QKH12 QAL12 PQP12 PGT12 OWX12 ONB12 ODF12 NTJ12 NJN12 MZR12 MPV12 MFZ12 LWD12 LMH12 LCL12 KSP12 KIT12 JYX12 JPB12 JFF12 IVJ12 ILN12 IBR12 HRV12 HHZ12 GYD12 GOH12 GEL12 FUP12 FKT12 FAX12 ERB12 EHF12 DXJ12 DNN12 DDR12 CTV12 CJZ12 CAD12 BQH12 BGL12 AWP12 AMT12 ACX12 TB12 JF12 J12">
      <formula1>1</formula1>
      <formula2>12</formula2>
    </dataValidation>
    <dataValidation type="decimal" allowBlank="1" showInputMessage="1" showErrorMessage="1" sqref="WVP983074:WVP983078 JD28:JD33 SZ28:SZ33 ACV28:ACV33 AMR28:AMR33 AWN28:AWN33 BGJ28:BGJ33 BQF28:BQF33 CAB28:CAB33 CJX28:CJX33 CTT28:CTT33 DDP28:DDP33 DNL28:DNL33 DXH28:DXH33 EHD28:EHD33 EQZ28:EQZ33 FAV28:FAV33 FKR28:FKR33 FUN28:FUN33 GEJ28:GEJ33 GOF28:GOF33 GYB28:GYB33 HHX28:HHX33 HRT28:HRT33 IBP28:IBP33 ILL28:ILL33 IVH28:IVH33 JFD28:JFD33 JOZ28:JOZ33 JYV28:JYV33 KIR28:KIR33 KSN28:KSN33 LCJ28:LCJ33 LMF28:LMF33 LWB28:LWB33 MFX28:MFX33 MPT28:MPT33 MZP28:MZP33 NJL28:NJL33 NTH28:NTH33 ODD28:ODD33 OMZ28:OMZ33 OWV28:OWV33 PGR28:PGR33 PQN28:PQN33 QAJ28:QAJ33 QKF28:QKF33 QUB28:QUB33 RDX28:RDX33 RNT28:RNT33 RXP28:RXP33 SHL28:SHL33 SRH28:SRH33 TBD28:TBD33 TKZ28:TKZ33 TUV28:TUV33 UER28:UER33 UON28:UON33 UYJ28:UYJ33 VIF28:VIF33 VSB28:VSB33 WBX28:WBX33 WLT28:WLT33 WVP28:WVP33 H65561:H65566 JD65561:JD65566 SZ65561:SZ65566 ACV65561:ACV65566 AMR65561:AMR65566 AWN65561:AWN65566 BGJ65561:BGJ65566 BQF65561:BQF65566 CAB65561:CAB65566 CJX65561:CJX65566 CTT65561:CTT65566 DDP65561:DDP65566 DNL65561:DNL65566 DXH65561:DXH65566 EHD65561:EHD65566 EQZ65561:EQZ65566 FAV65561:FAV65566 FKR65561:FKR65566 FUN65561:FUN65566 GEJ65561:GEJ65566 GOF65561:GOF65566 GYB65561:GYB65566 HHX65561:HHX65566 HRT65561:HRT65566 IBP65561:IBP65566 ILL65561:ILL65566 IVH65561:IVH65566 JFD65561:JFD65566 JOZ65561:JOZ65566 JYV65561:JYV65566 KIR65561:KIR65566 KSN65561:KSN65566 LCJ65561:LCJ65566 LMF65561:LMF65566 LWB65561:LWB65566 MFX65561:MFX65566 MPT65561:MPT65566 MZP65561:MZP65566 NJL65561:NJL65566 NTH65561:NTH65566 ODD65561:ODD65566 OMZ65561:OMZ65566 OWV65561:OWV65566 PGR65561:PGR65566 PQN65561:PQN65566 QAJ65561:QAJ65566 QKF65561:QKF65566 QUB65561:QUB65566 RDX65561:RDX65566 RNT65561:RNT65566 RXP65561:RXP65566 SHL65561:SHL65566 SRH65561:SRH65566 TBD65561:TBD65566 TKZ65561:TKZ65566 TUV65561:TUV65566 UER65561:UER65566 UON65561:UON65566 UYJ65561:UYJ65566 VIF65561:VIF65566 VSB65561:VSB65566 WBX65561:WBX65566 WLT65561:WLT65566 WVP65561:WVP65566 H131097:H131102 JD131097:JD131102 SZ131097:SZ131102 ACV131097:ACV131102 AMR131097:AMR131102 AWN131097:AWN131102 BGJ131097:BGJ131102 BQF131097:BQF131102 CAB131097:CAB131102 CJX131097:CJX131102 CTT131097:CTT131102 DDP131097:DDP131102 DNL131097:DNL131102 DXH131097:DXH131102 EHD131097:EHD131102 EQZ131097:EQZ131102 FAV131097:FAV131102 FKR131097:FKR131102 FUN131097:FUN131102 GEJ131097:GEJ131102 GOF131097:GOF131102 GYB131097:GYB131102 HHX131097:HHX131102 HRT131097:HRT131102 IBP131097:IBP131102 ILL131097:ILL131102 IVH131097:IVH131102 JFD131097:JFD131102 JOZ131097:JOZ131102 JYV131097:JYV131102 KIR131097:KIR131102 KSN131097:KSN131102 LCJ131097:LCJ131102 LMF131097:LMF131102 LWB131097:LWB131102 MFX131097:MFX131102 MPT131097:MPT131102 MZP131097:MZP131102 NJL131097:NJL131102 NTH131097:NTH131102 ODD131097:ODD131102 OMZ131097:OMZ131102 OWV131097:OWV131102 PGR131097:PGR131102 PQN131097:PQN131102 QAJ131097:QAJ131102 QKF131097:QKF131102 QUB131097:QUB131102 RDX131097:RDX131102 RNT131097:RNT131102 RXP131097:RXP131102 SHL131097:SHL131102 SRH131097:SRH131102 TBD131097:TBD131102 TKZ131097:TKZ131102 TUV131097:TUV131102 UER131097:UER131102 UON131097:UON131102 UYJ131097:UYJ131102 VIF131097:VIF131102 VSB131097:VSB131102 WBX131097:WBX131102 WLT131097:WLT131102 WVP131097:WVP131102 H196633:H196638 JD196633:JD196638 SZ196633:SZ196638 ACV196633:ACV196638 AMR196633:AMR196638 AWN196633:AWN196638 BGJ196633:BGJ196638 BQF196633:BQF196638 CAB196633:CAB196638 CJX196633:CJX196638 CTT196633:CTT196638 DDP196633:DDP196638 DNL196633:DNL196638 DXH196633:DXH196638 EHD196633:EHD196638 EQZ196633:EQZ196638 FAV196633:FAV196638 FKR196633:FKR196638 FUN196633:FUN196638 GEJ196633:GEJ196638 GOF196633:GOF196638 GYB196633:GYB196638 HHX196633:HHX196638 HRT196633:HRT196638 IBP196633:IBP196638 ILL196633:ILL196638 IVH196633:IVH196638 JFD196633:JFD196638 JOZ196633:JOZ196638 JYV196633:JYV196638 KIR196633:KIR196638 KSN196633:KSN196638 LCJ196633:LCJ196638 LMF196633:LMF196638 LWB196633:LWB196638 MFX196633:MFX196638 MPT196633:MPT196638 MZP196633:MZP196638 NJL196633:NJL196638 NTH196633:NTH196638 ODD196633:ODD196638 OMZ196633:OMZ196638 OWV196633:OWV196638 PGR196633:PGR196638 PQN196633:PQN196638 QAJ196633:QAJ196638 QKF196633:QKF196638 QUB196633:QUB196638 RDX196633:RDX196638 RNT196633:RNT196638 RXP196633:RXP196638 SHL196633:SHL196638 SRH196633:SRH196638 TBD196633:TBD196638 TKZ196633:TKZ196638 TUV196633:TUV196638 UER196633:UER196638 UON196633:UON196638 UYJ196633:UYJ196638 VIF196633:VIF196638 VSB196633:VSB196638 WBX196633:WBX196638 WLT196633:WLT196638 WVP196633:WVP196638 H262169:H262174 JD262169:JD262174 SZ262169:SZ262174 ACV262169:ACV262174 AMR262169:AMR262174 AWN262169:AWN262174 BGJ262169:BGJ262174 BQF262169:BQF262174 CAB262169:CAB262174 CJX262169:CJX262174 CTT262169:CTT262174 DDP262169:DDP262174 DNL262169:DNL262174 DXH262169:DXH262174 EHD262169:EHD262174 EQZ262169:EQZ262174 FAV262169:FAV262174 FKR262169:FKR262174 FUN262169:FUN262174 GEJ262169:GEJ262174 GOF262169:GOF262174 GYB262169:GYB262174 HHX262169:HHX262174 HRT262169:HRT262174 IBP262169:IBP262174 ILL262169:ILL262174 IVH262169:IVH262174 JFD262169:JFD262174 JOZ262169:JOZ262174 JYV262169:JYV262174 KIR262169:KIR262174 KSN262169:KSN262174 LCJ262169:LCJ262174 LMF262169:LMF262174 LWB262169:LWB262174 MFX262169:MFX262174 MPT262169:MPT262174 MZP262169:MZP262174 NJL262169:NJL262174 NTH262169:NTH262174 ODD262169:ODD262174 OMZ262169:OMZ262174 OWV262169:OWV262174 PGR262169:PGR262174 PQN262169:PQN262174 QAJ262169:QAJ262174 QKF262169:QKF262174 QUB262169:QUB262174 RDX262169:RDX262174 RNT262169:RNT262174 RXP262169:RXP262174 SHL262169:SHL262174 SRH262169:SRH262174 TBD262169:TBD262174 TKZ262169:TKZ262174 TUV262169:TUV262174 UER262169:UER262174 UON262169:UON262174 UYJ262169:UYJ262174 VIF262169:VIF262174 VSB262169:VSB262174 WBX262169:WBX262174 WLT262169:WLT262174 WVP262169:WVP262174 H327705:H327710 JD327705:JD327710 SZ327705:SZ327710 ACV327705:ACV327710 AMR327705:AMR327710 AWN327705:AWN327710 BGJ327705:BGJ327710 BQF327705:BQF327710 CAB327705:CAB327710 CJX327705:CJX327710 CTT327705:CTT327710 DDP327705:DDP327710 DNL327705:DNL327710 DXH327705:DXH327710 EHD327705:EHD327710 EQZ327705:EQZ327710 FAV327705:FAV327710 FKR327705:FKR327710 FUN327705:FUN327710 GEJ327705:GEJ327710 GOF327705:GOF327710 GYB327705:GYB327710 HHX327705:HHX327710 HRT327705:HRT327710 IBP327705:IBP327710 ILL327705:ILL327710 IVH327705:IVH327710 JFD327705:JFD327710 JOZ327705:JOZ327710 JYV327705:JYV327710 KIR327705:KIR327710 KSN327705:KSN327710 LCJ327705:LCJ327710 LMF327705:LMF327710 LWB327705:LWB327710 MFX327705:MFX327710 MPT327705:MPT327710 MZP327705:MZP327710 NJL327705:NJL327710 NTH327705:NTH327710 ODD327705:ODD327710 OMZ327705:OMZ327710 OWV327705:OWV327710 PGR327705:PGR327710 PQN327705:PQN327710 QAJ327705:QAJ327710 QKF327705:QKF327710 QUB327705:QUB327710 RDX327705:RDX327710 RNT327705:RNT327710 RXP327705:RXP327710 SHL327705:SHL327710 SRH327705:SRH327710 TBD327705:TBD327710 TKZ327705:TKZ327710 TUV327705:TUV327710 UER327705:UER327710 UON327705:UON327710 UYJ327705:UYJ327710 VIF327705:VIF327710 VSB327705:VSB327710 WBX327705:WBX327710 WLT327705:WLT327710 WVP327705:WVP327710 H393241:H393246 JD393241:JD393246 SZ393241:SZ393246 ACV393241:ACV393246 AMR393241:AMR393246 AWN393241:AWN393246 BGJ393241:BGJ393246 BQF393241:BQF393246 CAB393241:CAB393246 CJX393241:CJX393246 CTT393241:CTT393246 DDP393241:DDP393246 DNL393241:DNL393246 DXH393241:DXH393246 EHD393241:EHD393246 EQZ393241:EQZ393246 FAV393241:FAV393246 FKR393241:FKR393246 FUN393241:FUN393246 GEJ393241:GEJ393246 GOF393241:GOF393246 GYB393241:GYB393246 HHX393241:HHX393246 HRT393241:HRT393246 IBP393241:IBP393246 ILL393241:ILL393246 IVH393241:IVH393246 JFD393241:JFD393246 JOZ393241:JOZ393246 JYV393241:JYV393246 KIR393241:KIR393246 KSN393241:KSN393246 LCJ393241:LCJ393246 LMF393241:LMF393246 LWB393241:LWB393246 MFX393241:MFX393246 MPT393241:MPT393246 MZP393241:MZP393246 NJL393241:NJL393246 NTH393241:NTH393246 ODD393241:ODD393246 OMZ393241:OMZ393246 OWV393241:OWV393246 PGR393241:PGR393246 PQN393241:PQN393246 QAJ393241:QAJ393246 QKF393241:QKF393246 QUB393241:QUB393246 RDX393241:RDX393246 RNT393241:RNT393246 RXP393241:RXP393246 SHL393241:SHL393246 SRH393241:SRH393246 TBD393241:TBD393246 TKZ393241:TKZ393246 TUV393241:TUV393246 UER393241:UER393246 UON393241:UON393246 UYJ393241:UYJ393246 VIF393241:VIF393246 VSB393241:VSB393246 WBX393241:WBX393246 WLT393241:WLT393246 WVP393241:WVP393246 H458777:H458782 JD458777:JD458782 SZ458777:SZ458782 ACV458777:ACV458782 AMR458777:AMR458782 AWN458777:AWN458782 BGJ458777:BGJ458782 BQF458777:BQF458782 CAB458777:CAB458782 CJX458777:CJX458782 CTT458777:CTT458782 DDP458777:DDP458782 DNL458777:DNL458782 DXH458777:DXH458782 EHD458777:EHD458782 EQZ458777:EQZ458782 FAV458777:FAV458782 FKR458777:FKR458782 FUN458777:FUN458782 GEJ458777:GEJ458782 GOF458777:GOF458782 GYB458777:GYB458782 HHX458777:HHX458782 HRT458777:HRT458782 IBP458777:IBP458782 ILL458777:ILL458782 IVH458777:IVH458782 JFD458777:JFD458782 JOZ458777:JOZ458782 JYV458777:JYV458782 KIR458777:KIR458782 KSN458777:KSN458782 LCJ458777:LCJ458782 LMF458777:LMF458782 LWB458777:LWB458782 MFX458777:MFX458782 MPT458777:MPT458782 MZP458777:MZP458782 NJL458777:NJL458782 NTH458777:NTH458782 ODD458777:ODD458782 OMZ458777:OMZ458782 OWV458777:OWV458782 PGR458777:PGR458782 PQN458777:PQN458782 QAJ458777:QAJ458782 QKF458777:QKF458782 QUB458777:QUB458782 RDX458777:RDX458782 RNT458777:RNT458782 RXP458777:RXP458782 SHL458777:SHL458782 SRH458777:SRH458782 TBD458777:TBD458782 TKZ458777:TKZ458782 TUV458777:TUV458782 UER458777:UER458782 UON458777:UON458782 UYJ458777:UYJ458782 VIF458777:VIF458782 VSB458777:VSB458782 WBX458777:WBX458782 WLT458777:WLT458782 WVP458777:WVP458782 H524313:H524318 JD524313:JD524318 SZ524313:SZ524318 ACV524313:ACV524318 AMR524313:AMR524318 AWN524313:AWN524318 BGJ524313:BGJ524318 BQF524313:BQF524318 CAB524313:CAB524318 CJX524313:CJX524318 CTT524313:CTT524318 DDP524313:DDP524318 DNL524313:DNL524318 DXH524313:DXH524318 EHD524313:EHD524318 EQZ524313:EQZ524318 FAV524313:FAV524318 FKR524313:FKR524318 FUN524313:FUN524318 GEJ524313:GEJ524318 GOF524313:GOF524318 GYB524313:GYB524318 HHX524313:HHX524318 HRT524313:HRT524318 IBP524313:IBP524318 ILL524313:ILL524318 IVH524313:IVH524318 JFD524313:JFD524318 JOZ524313:JOZ524318 JYV524313:JYV524318 KIR524313:KIR524318 KSN524313:KSN524318 LCJ524313:LCJ524318 LMF524313:LMF524318 LWB524313:LWB524318 MFX524313:MFX524318 MPT524313:MPT524318 MZP524313:MZP524318 NJL524313:NJL524318 NTH524313:NTH524318 ODD524313:ODD524318 OMZ524313:OMZ524318 OWV524313:OWV524318 PGR524313:PGR524318 PQN524313:PQN524318 QAJ524313:QAJ524318 QKF524313:QKF524318 QUB524313:QUB524318 RDX524313:RDX524318 RNT524313:RNT524318 RXP524313:RXP524318 SHL524313:SHL524318 SRH524313:SRH524318 TBD524313:TBD524318 TKZ524313:TKZ524318 TUV524313:TUV524318 UER524313:UER524318 UON524313:UON524318 UYJ524313:UYJ524318 VIF524313:VIF524318 VSB524313:VSB524318 WBX524313:WBX524318 WLT524313:WLT524318 WVP524313:WVP524318 H589849:H589854 JD589849:JD589854 SZ589849:SZ589854 ACV589849:ACV589854 AMR589849:AMR589854 AWN589849:AWN589854 BGJ589849:BGJ589854 BQF589849:BQF589854 CAB589849:CAB589854 CJX589849:CJX589854 CTT589849:CTT589854 DDP589849:DDP589854 DNL589849:DNL589854 DXH589849:DXH589854 EHD589849:EHD589854 EQZ589849:EQZ589854 FAV589849:FAV589854 FKR589849:FKR589854 FUN589849:FUN589854 GEJ589849:GEJ589854 GOF589849:GOF589854 GYB589849:GYB589854 HHX589849:HHX589854 HRT589849:HRT589854 IBP589849:IBP589854 ILL589849:ILL589854 IVH589849:IVH589854 JFD589849:JFD589854 JOZ589849:JOZ589854 JYV589849:JYV589854 KIR589849:KIR589854 KSN589849:KSN589854 LCJ589849:LCJ589854 LMF589849:LMF589854 LWB589849:LWB589854 MFX589849:MFX589854 MPT589849:MPT589854 MZP589849:MZP589854 NJL589849:NJL589854 NTH589849:NTH589854 ODD589849:ODD589854 OMZ589849:OMZ589854 OWV589849:OWV589854 PGR589849:PGR589854 PQN589849:PQN589854 QAJ589849:QAJ589854 QKF589849:QKF589854 QUB589849:QUB589854 RDX589849:RDX589854 RNT589849:RNT589854 RXP589849:RXP589854 SHL589849:SHL589854 SRH589849:SRH589854 TBD589849:TBD589854 TKZ589849:TKZ589854 TUV589849:TUV589854 UER589849:UER589854 UON589849:UON589854 UYJ589849:UYJ589854 VIF589849:VIF589854 VSB589849:VSB589854 WBX589849:WBX589854 WLT589849:WLT589854 WVP589849:WVP589854 H655385:H655390 JD655385:JD655390 SZ655385:SZ655390 ACV655385:ACV655390 AMR655385:AMR655390 AWN655385:AWN655390 BGJ655385:BGJ655390 BQF655385:BQF655390 CAB655385:CAB655390 CJX655385:CJX655390 CTT655385:CTT655390 DDP655385:DDP655390 DNL655385:DNL655390 DXH655385:DXH655390 EHD655385:EHD655390 EQZ655385:EQZ655390 FAV655385:FAV655390 FKR655385:FKR655390 FUN655385:FUN655390 GEJ655385:GEJ655390 GOF655385:GOF655390 GYB655385:GYB655390 HHX655385:HHX655390 HRT655385:HRT655390 IBP655385:IBP655390 ILL655385:ILL655390 IVH655385:IVH655390 JFD655385:JFD655390 JOZ655385:JOZ655390 JYV655385:JYV655390 KIR655385:KIR655390 KSN655385:KSN655390 LCJ655385:LCJ655390 LMF655385:LMF655390 LWB655385:LWB655390 MFX655385:MFX655390 MPT655385:MPT655390 MZP655385:MZP655390 NJL655385:NJL655390 NTH655385:NTH655390 ODD655385:ODD655390 OMZ655385:OMZ655390 OWV655385:OWV655390 PGR655385:PGR655390 PQN655385:PQN655390 QAJ655385:QAJ655390 QKF655385:QKF655390 QUB655385:QUB655390 RDX655385:RDX655390 RNT655385:RNT655390 RXP655385:RXP655390 SHL655385:SHL655390 SRH655385:SRH655390 TBD655385:TBD655390 TKZ655385:TKZ655390 TUV655385:TUV655390 UER655385:UER655390 UON655385:UON655390 UYJ655385:UYJ655390 VIF655385:VIF655390 VSB655385:VSB655390 WBX655385:WBX655390 WLT655385:WLT655390 WVP655385:WVP655390 H720921:H720926 JD720921:JD720926 SZ720921:SZ720926 ACV720921:ACV720926 AMR720921:AMR720926 AWN720921:AWN720926 BGJ720921:BGJ720926 BQF720921:BQF720926 CAB720921:CAB720926 CJX720921:CJX720926 CTT720921:CTT720926 DDP720921:DDP720926 DNL720921:DNL720926 DXH720921:DXH720926 EHD720921:EHD720926 EQZ720921:EQZ720926 FAV720921:FAV720926 FKR720921:FKR720926 FUN720921:FUN720926 GEJ720921:GEJ720926 GOF720921:GOF720926 GYB720921:GYB720926 HHX720921:HHX720926 HRT720921:HRT720926 IBP720921:IBP720926 ILL720921:ILL720926 IVH720921:IVH720926 JFD720921:JFD720926 JOZ720921:JOZ720926 JYV720921:JYV720926 KIR720921:KIR720926 KSN720921:KSN720926 LCJ720921:LCJ720926 LMF720921:LMF720926 LWB720921:LWB720926 MFX720921:MFX720926 MPT720921:MPT720926 MZP720921:MZP720926 NJL720921:NJL720926 NTH720921:NTH720926 ODD720921:ODD720926 OMZ720921:OMZ720926 OWV720921:OWV720926 PGR720921:PGR720926 PQN720921:PQN720926 QAJ720921:QAJ720926 QKF720921:QKF720926 QUB720921:QUB720926 RDX720921:RDX720926 RNT720921:RNT720926 RXP720921:RXP720926 SHL720921:SHL720926 SRH720921:SRH720926 TBD720921:TBD720926 TKZ720921:TKZ720926 TUV720921:TUV720926 UER720921:UER720926 UON720921:UON720926 UYJ720921:UYJ720926 VIF720921:VIF720926 VSB720921:VSB720926 WBX720921:WBX720926 WLT720921:WLT720926 WVP720921:WVP720926 H786457:H786462 JD786457:JD786462 SZ786457:SZ786462 ACV786457:ACV786462 AMR786457:AMR786462 AWN786457:AWN786462 BGJ786457:BGJ786462 BQF786457:BQF786462 CAB786457:CAB786462 CJX786457:CJX786462 CTT786457:CTT786462 DDP786457:DDP786462 DNL786457:DNL786462 DXH786457:DXH786462 EHD786457:EHD786462 EQZ786457:EQZ786462 FAV786457:FAV786462 FKR786457:FKR786462 FUN786457:FUN786462 GEJ786457:GEJ786462 GOF786457:GOF786462 GYB786457:GYB786462 HHX786457:HHX786462 HRT786457:HRT786462 IBP786457:IBP786462 ILL786457:ILL786462 IVH786457:IVH786462 JFD786457:JFD786462 JOZ786457:JOZ786462 JYV786457:JYV786462 KIR786457:KIR786462 KSN786457:KSN786462 LCJ786457:LCJ786462 LMF786457:LMF786462 LWB786457:LWB786462 MFX786457:MFX786462 MPT786457:MPT786462 MZP786457:MZP786462 NJL786457:NJL786462 NTH786457:NTH786462 ODD786457:ODD786462 OMZ786457:OMZ786462 OWV786457:OWV786462 PGR786457:PGR786462 PQN786457:PQN786462 QAJ786457:QAJ786462 QKF786457:QKF786462 QUB786457:QUB786462 RDX786457:RDX786462 RNT786457:RNT786462 RXP786457:RXP786462 SHL786457:SHL786462 SRH786457:SRH786462 TBD786457:TBD786462 TKZ786457:TKZ786462 TUV786457:TUV786462 UER786457:UER786462 UON786457:UON786462 UYJ786457:UYJ786462 VIF786457:VIF786462 VSB786457:VSB786462 WBX786457:WBX786462 WLT786457:WLT786462 WVP786457:WVP786462 H851993:H851998 JD851993:JD851998 SZ851993:SZ851998 ACV851993:ACV851998 AMR851993:AMR851998 AWN851993:AWN851998 BGJ851993:BGJ851998 BQF851993:BQF851998 CAB851993:CAB851998 CJX851993:CJX851998 CTT851993:CTT851998 DDP851993:DDP851998 DNL851993:DNL851998 DXH851993:DXH851998 EHD851993:EHD851998 EQZ851993:EQZ851998 FAV851993:FAV851998 FKR851993:FKR851998 FUN851993:FUN851998 GEJ851993:GEJ851998 GOF851993:GOF851998 GYB851993:GYB851998 HHX851993:HHX851998 HRT851993:HRT851998 IBP851993:IBP851998 ILL851993:ILL851998 IVH851993:IVH851998 JFD851993:JFD851998 JOZ851993:JOZ851998 JYV851993:JYV851998 KIR851993:KIR851998 KSN851993:KSN851998 LCJ851993:LCJ851998 LMF851993:LMF851998 LWB851993:LWB851998 MFX851993:MFX851998 MPT851993:MPT851998 MZP851993:MZP851998 NJL851993:NJL851998 NTH851993:NTH851998 ODD851993:ODD851998 OMZ851993:OMZ851998 OWV851993:OWV851998 PGR851993:PGR851998 PQN851993:PQN851998 QAJ851993:QAJ851998 QKF851993:QKF851998 QUB851993:QUB851998 RDX851993:RDX851998 RNT851993:RNT851998 RXP851993:RXP851998 SHL851993:SHL851998 SRH851993:SRH851998 TBD851993:TBD851998 TKZ851993:TKZ851998 TUV851993:TUV851998 UER851993:UER851998 UON851993:UON851998 UYJ851993:UYJ851998 VIF851993:VIF851998 VSB851993:VSB851998 WBX851993:WBX851998 WLT851993:WLT851998 WVP851993:WVP851998 H917529:H917534 JD917529:JD917534 SZ917529:SZ917534 ACV917529:ACV917534 AMR917529:AMR917534 AWN917529:AWN917534 BGJ917529:BGJ917534 BQF917529:BQF917534 CAB917529:CAB917534 CJX917529:CJX917534 CTT917529:CTT917534 DDP917529:DDP917534 DNL917529:DNL917534 DXH917529:DXH917534 EHD917529:EHD917534 EQZ917529:EQZ917534 FAV917529:FAV917534 FKR917529:FKR917534 FUN917529:FUN917534 GEJ917529:GEJ917534 GOF917529:GOF917534 GYB917529:GYB917534 HHX917529:HHX917534 HRT917529:HRT917534 IBP917529:IBP917534 ILL917529:ILL917534 IVH917529:IVH917534 JFD917529:JFD917534 JOZ917529:JOZ917534 JYV917529:JYV917534 KIR917529:KIR917534 KSN917529:KSN917534 LCJ917529:LCJ917534 LMF917529:LMF917534 LWB917529:LWB917534 MFX917529:MFX917534 MPT917529:MPT917534 MZP917529:MZP917534 NJL917529:NJL917534 NTH917529:NTH917534 ODD917529:ODD917534 OMZ917529:OMZ917534 OWV917529:OWV917534 PGR917529:PGR917534 PQN917529:PQN917534 QAJ917529:QAJ917534 QKF917529:QKF917534 QUB917529:QUB917534 RDX917529:RDX917534 RNT917529:RNT917534 RXP917529:RXP917534 SHL917529:SHL917534 SRH917529:SRH917534 TBD917529:TBD917534 TKZ917529:TKZ917534 TUV917529:TUV917534 UER917529:UER917534 UON917529:UON917534 UYJ917529:UYJ917534 VIF917529:VIF917534 VSB917529:VSB917534 WBX917529:WBX917534 WLT917529:WLT917534 WVP917529:WVP917534 H983065:H983070 JD983065:JD983070 SZ983065:SZ983070 ACV983065:ACV983070 AMR983065:AMR983070 AWN983065:AWN983070 BGJ983065:BGJ983070 BQF983065:BQF983070 CAB983065:CAB983070 CJX983065:CJX983070 CTT983065:CTT983070 DDP983065:DDP983070 DNL983065:DNL983070 DXH983065:DXH983070 EHD983065:EHD983070 EQZ983065:EQZ983070 FAV983065:FAV983070 FKR983065:FKR983070 FUN983065:FUN983070 GEJ983065:GEJ983070 GOF983065:GOF983070 GYB983065:GYB983070 HHX983065:HHX983070 HRT983065:HRT983070 IBP983065:IBP983070 ILL983065:ILL983070 IVH983065:IVH983070 JFD983065:JFD983070 JOZ983065:JOZ983070 JYV983065:JYV983070 KIR983065:KIR983070 KSN983065:KSN983070 LCJ983065:LCJ983070 LMF983065:LMF983070 LWB983065:LWB983070 MFX983065:MFX983070 MPT983065:MPT983070 MZP983065:MZP983070 NJL983065:NJL983070 NTH983065:NTH983070 ODD983065:ODD983070 OMZ983065:OMZ983070 OWV983065:OWV983070 PGR983065:PGR983070 PQN983065:PQN983070 QAJ983065:QAJ983070 QKF983065:QKF983070 QUB983065:QUB983070 RDX983065:RDX983070 RNT983065:RNT983070 RXP983065:RXP983070 SHL983065:SHL983070 SRH983065:SRH983070 TBD983065:TBD983070 TKZ983065:TKZ983070 TUV983065:TUV983070 UER983065:UER983070 UON983065:UON983070 UYJ983065:UYJ983070 VIF983065:VIF983070 VSB983065:VSB983070 WBX983065:WBX983070 WLT983065:WLT983070 WVP983065:WVP983070 H65570:H65574 JD65570:JD65574 SZ65570:SZ65574 ACV65570:ACV65574 AMR65570:AMR65574 AWN65570:AWN65574 BGJ65570:BGJ65574 BQF65570:BQF65574 CAB65570:CAB65574 CJX65570:CJX65574 CTT65570:CTT65574 DDP65570:DDP65574 DNL65570:DNL65574 DXH65570:DXH65574 EHD65570:EHD65574 EQZ65570:EQZ65574 FAV65570:FAV65574 FKR65570:FKR65574 FUN65570:FUN65574 GEJ65570:GEJ65574 GOF65570:GOF65574 GYB65570:GYB65574 HHX65570:HHX65574 HRT65570:HRT65574 IBP65570:IBP65574 ILL65570:ILL65574 IVH65570:IVH65574 JFD65570:JFD65574 JOZ65570:JOZ65574 JYV65570:JYV65574 KIR65570:KIR65574 KSN65570:KSN65574 LCJ65570:LCJ65574 LMF65570:LMF65574 LWB65570:LWB65574 MFX65570:MFX65574 MPT65570:MPT65574 MZP65570:MZP65574 NJL65570:NJL65574 NTH65570:NTH65574 ODD65570:ODD65574 OMZ65570:OMZ65574 OWV65570:OWV65574 PGR65570:PGR65574 PQN65570:PQN65574 QAJ65570:QAJ65574 QKF65570:QKF65574 QUB65570:QUB65574 RDX65570:RDX65574 RNT65570:RNT65574 RXP65570:RXP65574 SHL65570:SHL65574 SRH65570:SRH65574 TBD65570:TBD65574 TKZ65570:TKZ65574 TUV65570:TUV65574 UER65570:UER65574 UON65570:UON65574 UYJ65570:UYJ65574 VIF65570:VIF65574 VSB65570:VSB65574 WBX65570:WBX65574 WLT65570:WLT65574 WVP65570:WVP65574 H131106:H131110 JD131106:JD131110 SZ131106:SZ131110 ACV131106:ACV131110 AMR131106:AMR131110 AWN131106:AWN131110 BGJ131106:BGJ131110 BQF131106:BQF131110 CAB131106:CAB131110 CJX131106:CJX131110 CTT131106:CTT131110 DDP131106:DDP131110 DNL131106:DNL131110 DXH131106:DXH131110 EHD131106:EHD131110 EQZ131106:EQZ131110 FAV131106:FAV131110 FKR131106:FKR131110 FUN131106:FUN131110 GEJ131106:GEJ131110 GOF131106:GOF131110 GYB131106:GYB131110 HHX131106:HHX131110 HRT131106:HRT131110 IBP131106:IBP131110 ILL131106:ILL131110 IVH131106:IVH131110 JFD131106:JFD131110 JOZ131106:JOZ131110 JYV131106:JYV131110 KIR131106:KIR131110 KSN131106:KSN131110 LCJ131106:LCJ131110 LMF131106:LMF131110 LWB131106:LWB131110 MFX131106:MFX131110 MPT131106:MPT131110 MZP131106:MZP131110 NJL131106:NJL131110 NTH131106:NTH131110 ODD131106:ODD131110 OMZ131106:OMZ131110 OWV131106:OWV131110 PGR131106:PGR131110 PQN131106:PQN131110 QAJ131106:QAJ131110 QKF131106:QKF131110 QUB131106:QUB131110 RDX131106:RDX131110 RNT131106:RNT131110 RXP131106:RXP131110 SHL131106:SHL131110 SRH131106:SRH131110 TBD131106:TBD131110 TKZ131106:TKZ131110 TUV131106:TUV131110 UER131106:UER131110 UON131106:UON131110 UYJ131106:UYJ131110 VIF131106:VIF131110 VSB131106:VSB131110 WBX131106:WBX131110 WLT131106:WLT131110 WVP131106:WVP131110 H196642:H196646 JD196642:JD196646 SZ196642:SZ196646 ACV196642:ACV196646 AMR196642:AMR196646 AWN196642:AWN196646 BGJ196642:BGJ196646 BQF196642:BQF196646 CAB196642:CAB196646 CJX196642:CJX196646 CTT196642:CTT196646 DDP196642:DDP196646 DNL196642:DNL196646 DXH196642:DXH196646 EHD196642:EHD196646 EQZ196642:EQZ196646 FAV196642:FAV196646 FKR196642:FKR196646 FUN196642:FUN196646 GEJ196642:GEJ196646 GOF196642:GOF196646 GYB196642:GYB196646 HHX196642:HHX196646 HRT196642:HRT196646 IBP196642:IBP196646 ILL196642:ILL196646 IVH196642:IVH196646 JFD196642:JFD196646 JOZ196642:JOZ196646 JYV196642:JYV196646 KIR196642:KIR196646 KSN196642:KSN196646 LCJ196642:LCJ196646 LMF196642:LMF196646 LWB196642:LWB196646 MFX196642:MFX196646 MPT196642:MPT196646 MZP196642:MZP196646 NJL196642:NJL196646 NTH196642:NTH196646 ODD196642:ODD196646 OMZ196642:OMZ196646 OWV196642:OWV196646 PGR196642:PGR196646 PQN196642:PQN196646 QAJ196642:QAJ196646 QKF196642:QKF196646 QUB196642:QUB196646 RDX196642:RDX196646 RNT196642:RNT196646 RXP196642:RXP196646 SHL196642:SHL196646 SRH196642:SRH196646 TBD196642:TBD196646 TKZ196642:TKZ196646 TUV196642:TUV196646 UER196642:UER196646 UON196642:UON196646 UYJ196642:UYJ196646 VIF196642:VIF196646 VSB196642:VSB196646 WBX196642:WBX196646 WLT196642:WLT196646 WVP196642:WVP196646 H262178:H262182 JD262178:JD262182 SZ262178:SZ262182 ACV262178:ACV262182 AMR262178:AMR262182 AWN262178:AWN262182 BGJ262178:BGJ262182 BQF262178:BQF262182 CAB262178:CAB262182 CJX262178:CJX262182 CTT262178:CTT262182 DDP262178:DDP262182 DNL262178:DNL262182 DXH262178:DXH262182 EHD262178:EHD262182 EQZ262178:EQZ262182 FAV262178:FAV262182 FKR262178:FKR262182 FUN262178:FUN262182 GEJ262178:GEJ262182 GOF262178:GOF262182 GYB262178:GYB262182 HHX262178:HHX262182 HRT262178:HRT262182 IBP262178:IBP262182 ILL262178:ILL262182 IVH262178:IVH262182 JFD262178:JFD262182 JOZ262178:JOZ262182 JYV262178:JYV262182 KIR262178:KIR262182 KSN262178:KSN262182 LCJ262178:LCJ262182 LMF262178:LMF262182 LWB262178:LWB262182 MFX262178:MFX262182 MPT262178:MPT262182 MZP262178:MZP262182 NJL262178:NJL262182 NTH262178:NTH262182 ODD262178:ODD262182 OMZ262178:OMZ262182 OWV262178:OWV262182 PGR262178:PGR262182 PQN262178:PQN262182 QAJ262178:QAJ262182 QKF262178:QKF262182 QUB262178:QUB262182 RDX262178:RDX262182 RNT262178:RNT262182 RXP262178:RXP262182 SHL262178:SHL262182 SRH262178:SRH262182 TBD262178:TBD262182 TKZ262178:TKZ262182 TUV262178:TUV262182 UER262178:UER262182 UON262178:UON262182 UYJ262178:UYJ262182 VIF262178:VIF262182 VSB262178:VSB262182 WBX262178:WBX262182 WLT262178:WLT262182 WVP262178:WVP262182 H327714:H327718 JD327714:JD327718 SZ327714:SZ327718 ACV327714:ACV327718 AMR327714:AMR327718 AWN327714:AWN327718 BGJ327714:BGJ327718 BQF327714:BQF327718 CAB327714:CAB327718 CJX327714:CJX327718 CTT327714:CTT327718 DDP327714:DDP327718 DNL327714:DNL327718 DXH327714:DXH327718 EHD327714:EHD327718 EQZ327714:EQZ327718 FAV327714:FAV327718 FKR327714:FKR327718 FUN327714:FUN327718 GEJ327714:GEJ327718 GOF327714:GOF327718 GYB327714:GYB327718 HHX327714:HHX327718 HRT327714:HRT327718 IBP327714:IBP327718 ILL327714:ILL327718 IVH327714:IVH327718 JFD327714:JFD327718 JOZ327714:JOZ327718 JYV327714:JYV327718 KIR327714:KIR327718 KSN327714:KSN327718 LCJ327714:LCJ327718 LMF327714:LMF327718 LWB327714:LWB327718 MFX327714:MFX327718 MPT327714:MPT327718 MZP327714:MZP327718 NJL327714:NJL327718 NTH327714:NTH327718 ODD327714:ODD327718 OMZ327714:OMZ327718 OWV327714:OWV327718 PGR327714:PGR327718 PQN327714:PQN327718 QAJ327714:QAJ327718 QKF327714:QKF327718 QUB327714:QUB327718 RDX327714:RDX327718 RNT327714:RNT327718 RXP327714:RXP327718 SHL327714:SHL327718 SRH327714:SRH327718 TBD327714:TBD327718 TKZ327714:TKZ327718 TUV327714:TUV327718 UER327714:UER327718 UON327714:UON327718 UYJ327714:UYJ327718 VIF327714:VIF327718 VSB327714:VSB327718 WBX327714:WBX327718 WLT327714:WLT327718 WVP327714:WVP327718 H393250:H393254 JD393250:JD393254 SZ393250:SZ393254 ACV393250:ACV393254 AMR393250:AMR393254 AWN393250:AWN393254 BGJ393250:BGJ393254 BQF393250:BQF393254 CAB393250:CAB393254 CJX393250:CJX393254 CTT393250:CTT393254 DDP393250:DDP393254 DNL393250:DNL393254 DXH393250:DXH393254 EHD393250:EHD393254 EQZ393250:EQZ393254 FAV393250:FAV393254 FKR393250:FKR393254 FUN393250:FUN393254 GEJ393250:GEJ393254 GOF393250:GOF393254 GYB393250:GYB393254 HHX393250:HHX393254 HRT393250:HRT393254 IBP393250:IBP393254 ILL393250:ILL393254 IVH393250:IVH393254 JFD393250:JFD393254 JOZ393250:JOZ393254 JYV393250:JYV393254 KIR393250:KIR393254 KSN393250:KSN393254 LCJ393250:LCJ393254 LMF393250:LMF393254 LWB393250:LWB393254 MFX393250:MFX393254 MPT393250:MPT393254 MZP393250:MZP393254 NJL393250:NJL393254 NTH393250:NTH393254 ODD393250:ODD393254 OMZ393250:OMZ393254 OWV393250:OWV393254 PGR393250:PGR393254 PQN393250:PQN393254 QAJ393250:QAJ393254 QKF393250:QKF393254 QUB393250:QUB393254 RDX393250:RDX393254 RNT393250:RNT393254 RXP393250:RXP393254 SHL393250:SHL393254 SRH393250:SRH393254 TBD393250:TBD393254 TKZ393250:TKZ393254 TUV393250:TUV393254 UER393250:UER393254 UON393250:UON393254 UYJ393250:UYJ393254 VIF393250:VIF393254 VSB393250:VSB393254 WBX393250:WBX393254 WLT393250:WLT393254 WVP393250:WVP393254 H458786:H458790 JD458786:JD458790 SZ458786:SZ458790 ACV458786:ACV458790 AMR458786:AMR458790 AWN458786:AWN458790 BGJ458786:BGJ458790 BQF458786:BQF458790 CAB458786:CAB458790 CJX458786:CJX458790 CTT458786:CTT458790 DDP458786:DDP458790 DNL458786:DNL458790 DXH458786:DXH458790 EHD458786:EHD458790 EQZ458786:EQZ458790 FAV458786:FAV458790 FKR458786:FKR458790 FUN458786:FUN458790 GEJ458786:GEJ458790 GOF458786:GOF458790 GYB458786:GYB458790 HHX458786:HHX458790 HRT458786:HRT458790 IBP458786:IBP458790 ILL458786:ILL458790 IVH458786:IVH458790 JFD458786:JFD458790 JOZ458786:JOZ458790 JYV458786:JYV458790 KIR458786:KIR458790 KSN458786:KSN458790 LCJ458786:LCJ458790 LMF458786:LMF458790 LWB458786:LWB458790 MFX458786:MFX458790 MPT458786:MPT458790 MZP458786:MZP458790 NJL458786:NJL458790 NTH458786:NTH458790 ODD458786:ODD458790 OMZ458786:OMZ458790 OWV458786:OWV458790 PGR458786:PGR458790 PQN458786:PQN458790 QAJ458786:QAJ458790 QKF458786:QKF458790 QUB458786:QUB458790 RDX458786:RDX458790 RNT458786:RNT458790 RXP458786:RXP458790 SHL458786:SHL458790 SRH458786:SRH458790 TBD458786:TBD458790 TKZ458786:TKZ458790 TUV458786:TUV458790 UER458786:UER458790 UON458786:UON458790 UYJ458786:UYJ458790 VIF458786:VIF458790 VSB458786:VSB458790 WBX458786:WBX458790 WLT458786:WLT458790 WVP458786:WVP458790 H524322:H524326 JD524322:JD524326 SZ524322:SZ524326 ACV524322:ACV524326 AMR524322:AMR524326 AWN524322:AWN524326 BGJ524322:BGJ524326 BQF524322:BQF524326 CAB524322:CAB524326 CJX524322:CJX524326 CTT524322:CTT524326 DDP524322:DDP524326 DNL524322:DNL524326 DXH524322:DXH524326 EHD524322:EHD524326 EQZ524322:EQZ524326 FAV524322:FAV524326 FKR524322:FKR524326 FUN524322:FUN524326 GEJ524322:GEJ524326 GOF524322:GOF524326 GYB524322:GYB524326 HHX524322:HHX524326 HRT524322:HRT524326 IBP524322:IBP524326 ILL524322:ILL524326 IVH524322:IVH524326 JFD524322:JFD524326 JOZ524322:JOZ524326 JYV524322:JYV524326 KIR524322:KIR524326 KSN524322:KSN524326 LCJ524322:LCJ524326 LMF524322:LMF524326 LWB524322:LWB524326 MFX524322:MFX524326 MPT524322:MPT524326 MZP524322:MZP524326 NJL524322:NJL524326 NTH524322:NTH524326 ODD524322:ODD524326 OMZ524322:OMZ524326 OWV524322:OWV524326 PGR524322:PGR524326 PQN524322:PQN524326 QAJ524322:QAJ524326 QKF524322:QKF524326 QUB524322:QUB524326 RDX524322:RDX524326 RNT524322:RNT524326 RXP524322:RXP524326 SHL524322:SHL524326 SRH524322:SRH524326 TBD524322:TBD524326 TKZ524322:TKZ524326 TUV524322:TUV524326 UER524322:UER524326 UON524322:UON524326 UYJ524322:UYJ524326 VIF524322:VIF524326 VSB524322:VSB524326 WBX524322:WBX524326 WLT524322:WLT524326 WVP524322:WVP524326 H589858:H589862 JD589858:JD589862 SZ589858:SZ589862 ACV589858:ACV589862 AMR589858:AMR589862 AWN589858:AWN589862 BGJ589858:BGJ589862 BQF589858:BQF589862 CAB589858:CAB589862 CJX589858:CJX589862 CTT589858:CTT589862 DDP589858:DDP589862 DNL589858:DNL589862 DXH589858:DXH589862 EHD589858:EHD589862 EQZ589858:EQZ589862 FAV589858:FAV589862 FKR589858:FKR589862 FUN589858:FUN589862 GEJ589858:GEJ589862 GOF589858:GOF589862 GYB589858:GYB589862 HHX589858:HHX589862 HRT589858:HRT589862 IBP589858:IBP589862 ILL589858:ILL589862 IVH589858:IVH589862 JFD589858:JFD589862 JOZ589858:JOZ589862 JYV589858:JYV589862 KIR589858:KIR589862 KSN589858:KSN589862 LCJ589858:LCJ589862 LMF589858:LMF589862 LWB589858:LWB589862 MFX589858:MFX589862 MPT589858:MPT589862 MZP589858:MZP589862 NJL589858:NJL589862 NTH589858:NTH589862 ODD589858:ODD589862 OMZ589858:OMZ589862 OWV589858:OWV589862 PGR589858:PGR589862 PQN589858:PQN589862 QAJ589858:QAJ589862 QKF589858:QKF589862 QUB589858:QUB589862 RDX589858:RDX589862 RNT589858:RNT589862 RXP589858:RXP589862 SHL589858:SHL589862 SRH589858:SRH589862 TBD589858:TBD589862 TKZ589858:TKZ589862 TUV589858:TUV589862 UER589858:UER589862 UON589858:UON589862 UYJ589858:UYJ589862 VIF589858:VIF589862 VSB589858:VSB589862 WBX589858:WBX589862 WLT589858:WLT589862 WVP589858:WVP589862 H655394:H655398 JD655394:JD655398 SZ655394:SZ655398 ACV655394:ACV655398 AMR655394:AMR655398 AWN655394:AWN655398 BGJ655394:BGJ655398 BQF655394:BQF655398 CAB655394:CAB655398 CJX655394:CJX655398 CTT655394:CTT655398 DDP655394:DDP655398 DNL655394:DNL655398 DXH655394:DXH655398 EHD655394:EHD655398 EQZ655394:EQZ655398 FAV655394:FAV655398 FKR655394:FKR655398 FUN655394:FUN655398 GEJ655394:GEJ655398 GOF655394:GOF655398 GYB655394:GYB655398 HHX655394:HHX655398 HRT655394:HRT655398 IBP655394:IBP655398 ILL655394:ILL655398 IVH655394:IVH655398 JFD655394:JFD655398 JOZ655394:JOZ655398 JYV655394:JYV655398 KIR655394:KIR655398 KSN655394:KSN655398 LCJ655394:LCJ655398 LMF655394:LMF655398 LWB655394:LWB655398 MFX655394:MFX655398 MPT655394:MPT655398 MZP655394:MZP655398 NJL655394:NJL655398 NTH655394:NTH655398 ODD655394:ODD655398 OMZ655394:OMZ655398 OWV655394:OWV655398 PGR655394:PGR655398 PQN655394:PQN655398 QAJ655394:QAJ655398 QKF655394:QKF655398 QUB655394:QUB655398 RDX655394:RDX655398 RNT655394:RNT655398 RXP655394:RXP655398 SHL655394:SHL655398 SRH655394:SRH655398 TBD655394:TBD655398 TKZ655394:TKZ655398 TUV655394:TUV655398 UER655394:UER655398 UON655394:UON655398 UYJ655394:UYJ655398 VIF655394:VIF655398 VSB655394:VSB655398 WBX655394:WBX655398 WLT655394:WLT655398 WVP655394:WVP655398 H720930:H720934 JD720930:JD720934 SZ720930:SZ720934 ACV720930:ACV720934 AMR720930:AMR720934 AWN720930:AWN720934 BGJ720930:BGJ720934 BQF720930:BQF720934 CAB720930:CAB720934 CJX720930:CJX720934 CTT720930:CTT720934 DDP720930:DDP720934 DNL720930:DNL720934 DXH720930:DXH720934 EHD720930:EHD720934 EQZ720930:EQZ720934 FAV720930:FAV720934 FKR720930:FKR720934 FUN720930:FUN720934 GEJ720930:GEJ720934 GOF720930:GOF720934 GYB720930:GYB720934 HHX720930:HHX720934 HRT720930:HRT720934 IBP720930:IBP720934 ILL720930:ILL720934 IVH720930:IVH720934 JFD720930:JFD720934 JOZ720930:JOZ720934 JYV720930:JYV720934 KIR720930:KIR720934 KSN720930:KSN720934 LCJ720930:LCJ720934 LMF720930:LMF720934 LWB720930:LWB720934 MFX720930:MFX720934 MPT720930:MPT720934 MZP720930:MZP720934 NJL720930:NJL720934 NTH720930:NTH720934 ODD720930:ODD720934 OMZ720930:OMZ720934 OWV720930:OWV720934 PGR720930:PGR720934 PQN720930:PQN720934 QAJ720930:QAJ720934 QKF720930:QKF720934 QUB720930:QUB720934 RDX720930:RDX720934 RNT720930:RNT720934 RXP720930:RXP720934 SHL720930:SHL720934 SRH720930:SRH720934 TBD720930:TBD720934 TKZ720930:TKZ720934 TUV720930:TUV720934 UER720930:UER720934 UON720930:UON720934 UYJ720930:UYJ720934 VIF720930:VIF720934 VSB720930:VSB720934 WBX720930:WBX720934 WLT720930:WLT720934 WVP720930:WVP720934 H786466:H786470 JD786466:JD786470 SZ786466:SZ786470 ACV786466:ACV786470 AMR786466:AMR786470 AWN786466:AWN786470 BGJ786466:BGJ786470 BQF786466:BQF786470 CAB786466:CAB786470 CJX786466:CJX786470 CTT786466:CTT786470 DDP786466:DDP786470 DNL786466:DNL786470 DXH786466:DXH786470 EHD786466:EHD786470 EQZ786466:EQZ786470 FAV786466:FAV786470 FKR786466:FKR786470 FUN786466:FUN786470 GEJ786466:GEJ786470 GOF786466:GOF786470 GYB786466:GYB786470 HHX786466:HHX786470 HRT786466:HRT786470 IBP786466:IBP786470 ILL786466:ILL786470 IVH786466:IVH786470 JFD786466:JFD786470 JOZ786466:JOZ786470 JYV786466:JYV786470 KIR786466:KIR786470 KSN786466:KSN786470 LCJ786466:LCJ786470 LMF786466:LMF786470 LWB786466:LWB786470 MFX786466:MFX786470 MPT786466:MPT786470 MZP786466:MZP786470 NJL786466:NJL786470 NTH786466:NTH786470 ODD786466:ODD786470 OMZ786466:OMZ786470 OWV786466:OWV786470 PGR786466:PGR786470 PQN786466:PQN786470 QAJ786466:QAJ786470 QKF786466:QKF786470 QUB786466:QUB786470 RDX786466:RDX786470 RNT786466:RNT786470 RXP786466:RXP786470 SHL786466:SHL786470 SRH786466:SRH786470 TBD786466:TBD786470 TKZ786466:TKZ786470 TUV786466:TUV786470 UER786466:UER786470 UON786466:UON786470 UYJ786466:UYJ786470 VIF786466:VIF786470 VSB786466:VSB786470 WBX786466:WBX786470 WLT786466:WLT786470 WVP786466:WVP786470 H852002:H852006 JD852002:JD852006 SZ852002:SZ852006 ACV852002:ACV852006 AMR852002:AMR852006 AWN852002:AWN852006 BGJ852002:BGJ852006 BQF852002:BQF852006 CAB852002:CAB852006 CJX852002:CJX852006 CTT852002:CTT852006 DDP852002:DDP852006 DNL852002:DNL852006 DXH852002:DXH852006 EHD852002:EHD852006 EQZ852002:EQZ852006 FAV852002:FAV852006 FKR852002:FKR852006 FUN852002:FUN852006 GEJ852002:GEJ852006 GOF852002:GOF852006 GYB852002:GYB852006 HHX852002:HHX852006 HRT852002:HRT852006 IBP852002:IBP852006 ILL852002:ILL852006 IVH852002:IVH852006 JFD852002:JFD852006 JOZ852002:JOZ852006 JYV852002:JYV852006 KIR852002:KIR852006 KSN852002:KSN852006 LCJ852002:LCJ852006 LMF852002:LMF852006 LWB852002:LWB852006 MFX852002:MFX852006 MPT852002:MPT852006 MZP852002:MZP852006 NJL852002:NJL852006 NTH852002:NTH852006 ODD852002:ODD852006 OMZ852002:OMZ852006 OWV852002:OWV852006 PGR852002:PGR852006 PQN852002:PQN852006 QAJ852002:QAJ852006 QKF852002:QKF852006 QUB852002:QUB852006 RDX852002:RDX852006 RNT852002:RNT852006 RXP852002:RXP852006 SHL852002:SHL852006 SRH852002:SRH852006 TBD852002:TBD852006 TKZ852002:TKZ852006 TUV852002:TUV852006 UER852002:UER852006 UON852002:UON852006 UYJ852002:UYJ852006 VIF852002:VIF852006 VSB852002:VSB852006 WBX852002:WBX852006 WLT852002:WLT852006 WVP852002:WVP852006 H917538:H917542 JD917538:JD917542 SZ917538:SZ917542 ACV917538:ACV917542 AMR917538:AMR917542 AWN917538:AWN917542 BGJ917538:BGJ917542 BQF917538:BQF917542 CAB917538:CAB917542 CJX917538:CJX917542 CTT917538:CTT917542 DDP917538:DDP917542 DNL917538:DNL917542 DXH917538:DXH917542 EHD917538:EHD917542 EQZ917538:EQZ917542 FAV917538:FAV917542 FKR917538:FKR917542 FUN917538:FUN917542 GEJ917538:GEJ917542 GOF917538:GOF917542 GYB917538:GYB917542 HHX917538:HHX917542 HRT917538:HRT917542 IBP917538:IBP917542 ILL917538:ILL917542 IVH917538:IVH917542 JFD917538:JFD917542 JOZ917538:JOZ917542 JYV917538:JYV917542 KIR917538:KIR917542 KSN917538:KSN917542 LCJ917538:LCJ917542 LMF917538:LMF917542 LWB917538:LWB917542 MFX917538:MFX917542 MPT917538:MPT917542 MZP917538:MZP917542 NJL917538:NJL917542 NTH917538:NTH917542 ODD917538:ODD917542 OMZ917538:OMZ917542 OWV917538:OWV917542 PGR917538:PGR917542 PQN917538:PQN917542 QAJ917538:QAJ917542 QKF917538:QKF917542 QUB917538:QUB917542 RDX917538:RDX917542 RNT917538:RNT917542 RXP917538:RXP917542 SHL917538:SHL917542 SRH917538:SRH917542 TBD917538:TBD917542 TKZ917538:TKZ917542 TUV917538:TUV917542 UER917538:UER917542 UON917538:UON917542 UYJ917538:UYJ917542 VIF917538:VIF917542 VSB917538:VSB917542 WBX917538:WBX917542 WLT917538:WLT917542 WVP917538:WVP917542 H983074:H983078 JD983074:JD983078 SZ983074:SZ983078 ACV983074:ACV983078 AMR983074:AMR983078 AWN983074:AWN983078 BGJ983074:BGJ983078 BQF983074:BQF983078 CAB983074:CAB983078 CJX983074:CJX983078 CTT983074:CTT983078 DDP983074:DDP983078 DNL983074:DNL983078 DXH983074:DXH983078 EHD983074:EHD983078 EQZ983074:EQZ983078 FAV983074:FAV983078 FKR983074:FKR983078 FUN983074:FUN983078 GEJ983074:GEJ983078 GOF983074:GOF983078 GYB983074:GYB983078 HHX983074:HHX983078 HRT983074:HRT983078 IBP983074:IBP983078 ILL983074:ILL983078 IVH983074:IVH983078 JFD983074:JFD983078 JOZ983074:JOZ983078 JYV983074:JYV983078 KIR983074:KIR983078 KSN983074:KSN983078 LCJ983074:LCJ983078 LMF983074:LMF983078 LWB983074:LWB983078 MFX983074:MFX983078 MPT983074:MPT983078 MZP983074:MZP983078 NJL983074:NJL983078 NTH983074:NTH983078 ODD983074:ODD983078 OMZ983074:OMZ983078 OWV983074:OWV983078 PGR983074:PGR983078 PQN983074:PQN983078 QAJ983074:QAJ983078 QKF983074:QKF983078 QUB983074:QUB983078 RDX983074:RDX983078 RNT983074:RNT983078 RXP983074:RXP983078 SHL983074:SHL983078 SRH983074:SRH983078 TBD983074:TBD983078 TKZ983074:TKZ983078 TUV983074:TUV983078 UER983074:UER983078 UON983074:UON983078 UYJ983074:UYJ983078 VIF983074:VIF983078 VSB983074:VSB983078 WBX983074:WBX983078 WLT983074:WLT983078">
      <formula1>1</formula1>
      <formula2>10</formula2>
    </dataValidation>
    <dataValidation type="decimal" operator="lessThanOrEqual" allowBlank="1" showInputMessage="1" showErrorMessage="1" error="El valor no puede ser superior a 10" sqref="I39:I40 H13:H22">
      <formula1>$J$12</formula1>
    </dataValidation>
    <dataValidation type="decimal" operator="lessThanOrEqual" allowBlank="1" showInputMessage="1" showErrorMessage="1" error="El valor no puede ser mayor de 0,3" sqref="I28:I33">
      <formula1>$J$27</formula1>
    </dataValidation>
    <dataValidation type="decimal" operator="lessThanOrEqual" allowBlank="1" showInputMessage="1" showErrorMessage="1" sqref="I34:I35">
      <formula1>J34</formula1>
    </dataValidation>
  </dataValidations>
  <pageMargins left="0.31496062992125984" right="0.31496062992125984" top="0.19685039370078741" bottom="0.19685039370078741" header="0.11811023622047245"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Datos!$H$2:$H$4</xm:f>
          </x14:formula1>
          <xm:sqref>C28:D33</xm:sqref>
        </x14:dataValidation>
        <x14:dataValidation type="list" allowBlank="1" showInputMessage="1" showErrorMessage="1">
          <x14:formula1>
            <xm:f>Datos!$I$2:$I$8</xm:f>
          </x14:formula1>
          <xm:sqref>B28:B33</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L50"/>
  <sheetViews>
    <sheetView topLeftCell="A7" zoomScaleNormal="100" workbookViewId="0">
      <selection activeCell="D39" sqref="D39:H39"/>
    </sheetView>
  </sheetViews>
  <sheetFormatPr baseColWidth="10" defaultRowHeight="9" x14ac:dyDescent="0.15"/>
  <cols>
    <col min="1" max="1" width="4.42578125" style="75" customWidth="1"/>
    <col min="2" max="4" width="11.42578125" style="75"/>
    <col min="5" max="5" width="11.85546875" style="75" customWidth="1"/>
    <col min="6" max="6" width="12.28515625" style="75" customWidth="1"/>
    <col min="7" max="8" width="11.42578125" style="75"/>
    <col min="9" max="9" width="10.42578125" style="75" customWidth="1"/>
    <col min="10" max="11" width="11.42578125" style="75" hidden="1" customWidth="1"/>
    <col min="12" max="256" width="11.42578125" style="75"/>
    <col min="257" max="257" width="4.42578125" style="75" customWidth="1"/>
    <col min="258" max="261" width="11.42578125" style="75"/>
    <col min="262" max="262" width="12.28515625" style="75" customWidth="1"/>
    <col min="263" max="264" width="11.42578125" style="75"/>
    <col min="265" max="265" width="10.42578125" style="75" customWidth="1"/>
    <col min="266" max="512" width="11.42578125" style="75"/>
    <col min="513" max="513" width="4.42578125" style="75" customWidth="1"/>
    <col min="514" max="517" width="11.42578125" style="75"/>
    <col min="518" max="518" width="12.28515625" style="75" customWidth="1"/>
    <col min="519" max="520" width="11.42578125" style="75"/>
    <col min="521" max="521" width="10.42578125" style="75" customWidth="1"/>
    <col min="522" max="768" width="11.42578125" style="75"/>
    <col min="769" max="769" width="4.42578125" style="75" customWidth="1"/>
    <col min="770" max="773" width="11.42578125" style="75"/>
    <col min="774" max="774" width="12.28515625" style="75" customWidth="1"/>
    <col min="775" max="776" width="11.42578125" style="75"/>
    <col min="777" max="777" width="10.42578125" style="75" customWidth="1"/>
    <col min="778" max="1024" width="11.42578125" style="75"/>
    <col min="1025" max="1025" width="4.42578125" style="75" customWidth="1"/>
    <col min="1026" max="1029" width="11.42578125" style="75"/>
    <col min="1030" max="1030" width="12.28515625" style="75" customWidth="1"/>
    <col min="1031" max="1032" width="11.42578125" style="75"/>
    <col min="1033" max="1033" width="10.42578125" style="75" customWidth="1"/>
    <col min="1034" max="1280" width="11.42578125" style="75"/>
    <col min="1281" max="1281" width="4.42578125" style="75" customWidth="1"/>
    <col min="1282" max="1285" width="11.42578125" style="75"/>
    <col min="1286" max="1286" width="12.28515625" style="75" customWidth="1"/>
    <col min="1287" max="1288" width="11.42578125" style="75"/>
    <col min="1289" max="1289" width="10.42578125" style="75" customWidth="1"/>
    <col min="1290" max="1536" width="11.42578125" style="75"/>
    <col min="1537" max="1537" width="4.42578125" style="75" customWidth="1"/>
    <col min="1538" max="1541" width="11.42578125" style="75"/>
    <col min="1542" max="1542" width="12.28515625" style="75" customWidth="1"/>
    <col min="1543" max="1544" width="11.42578125" style="75"/>
    <col min="1545" max="1545" width="10.42578125" style="75" customWidth="1"/>
    <col min="1546" max="1792" width="11.42578125" style="75"/>
    <col min="1793" max="1793" width="4.42578125" style="75" customWidth="1"/>
    <col min="1794" max="1797" width="11.42578125" style="75"/>
    <col min="1798" max="1798" width="12.28515625" style="75" customWidth="1"/>
    <col min="1799" max="1800" width="11.42578125" style="75"/>
    <col min="1801" max="1801" width="10.42578125" style="75" customWidth="1"/>
    <col min="1802" max="2048" width="11.42578125" style="75"/>
    <col min="2049" max="2049" width="4.42578125" style="75" customWidth="1"/>
    <col min="2050" max="2053" width="11.42578125" style="75"/>
    <col min="2054" max="2054" width="12.28515625" style="75" customWidth="1"/>
    <col min="2055" max="2056" width="11.42578125" style="75"/>
    <col min="2057" max="2057" width="10.42578125" style="75" customWidth="1"/>
    <col min="2058" max="2304" width="11.42578125" style="75"/>
    <col min="2305" max="2305" width="4.42578125" style="75" customWidth="1"/>
    <col min="2306" max="2309" width="11.42578125" style="75"/>
    <col min="2310" max="2310" width="12.28515625" style="75" customWidth="1"/>
    <col min="2311" max="2312" width="11.42578125" style="75"/>
    <col min="2313" max="2313" width="10.42578125" style="75" customWidth="1"/>
    <col min="2314" max="2560" width="11.42578125" style="75"/>
    <col min="2561" max="2561" width="4.42578125" style="75" customWidth="1"/>
    <col min="2562" max="2565" width="11.42578125" style="75"/>
    <col min="2566" max="2566" width="12.28515625" style="75" customWidth="1"/>
    <col min="2567" max="2568" width="11.42578125" style="75"/>
    <col min="2569" max="2569" width="10.42578125" style="75" customWidth="1"/>
    <col min="2570" max="2816" width="11.42578125" style="75"/>
    <col min="2817" max="2817" width="4.42578125" style="75" customWidth="1"/>
    <col min="2818" max="2821" width="11.42578125" style="75"/>
    <col min="2822" max="2822" width="12.28515625" style="75" customWidth="1"/>
    <col min="2823" max="2824" width="11.42578125" style="75"/>
    <col min="2825" max="2825" width="10.42578125" style="75" customWidth="1"/>
    <col min="2826" max="3072" width="11.42578125" style="75"/>
    <col min="3073" max="3073" width="4.42578125" style="75" customWidth="1"/>
    <col min="3074" max="3077" width="11.42578125" style="75"/>
    <col min="3078" max="3078" width="12.28515625" style="75" customWidth="1"/>
    <col min="3079" max="3080" width="11.42578125" style="75"/>
    <col min="3081" max="3081" width="10.42578125" style="75" customWidth="1"/>
    <col min="3082" max="3328" width="11.42578125" style="75"/>
    <col min="3329" max="3329" width="4.42578125" style="75" customWidth="1"/>
    <col min="3330" max="3333" width="11.42578125" style="75"/>
    <col min="3334" max="3334" width="12.28515625" style="75" customWidth="1"/>
    <col min="3335" max="3336" width="11.42578125" style="75"/>
    <col min="3337" max="3337" width="10.42578125" style="75" customWidth="1"/>
    <col min="3338" max="3584" width="11.42578125" style="75"/>
    <col min="3585" max="3585" width="4.42578125" style="75" customWidth="1"/>
    <col min="3586" max="3589" width="11.42578125" style="75"/>
    <col min="3590" max="3590" width="12.28515625" style="75" customWidth="1"/>
    <col min="3591" max="3592" width="11.42578125" style="75"/>
    <col min="3593" max="3593" width="10.42578125" style="75" customWidth="1"/>
    <col min="3594" max="3840" width="11.42578125" style="75"/>
    <col min="3841" max="3841" width="4.42578125" style="75" customWidth="1"/>
    <col min="3842" max="3845" width="11.42578125" style="75"/>
    <col min="3846" max="3846" width="12.28515625" style="75" customWidth="1"/>
    <col min="3847" max="3848" width="11.42578125" style="75"/>
    <col min="3849" max="3849" width="10.42578125" style="75" customWidth="1"/>
    <col min="3850" max="4096" width="11.42578125" style="75"/>
    <col min="4097" max="4097" width="4.42578125" style="75" customWidth="1"/>
    <col min="4098" max="4101" width="11.42578125" style="75"/>
    <col min="4102" max="4102" width="12.28515625" style="75" customWidth="1"/>
    <col min="4103" max="4104" width="11.42578125" style="75"/>
    <col min="4105" max="4105" width="10.42578125" style="75" customWidth="1"/>
    <col min="4106" max="4352" width="11.42578125" style="75"/>
    <col min="4353" max="4353" width="4.42578125" style="75" customWidth="1"/>
    <col min="4354" max="4357" width="11.42578125" style="75"/>
    <col min="4358" max="4358" width="12.28515625" style="75" customWidth="1"/>
    <col min="4359" max="4360" width="11.42578125" style="75"/>
    <col min="4361" max="4361" width="10.42578125" style="75" customWidth="1"/>
    <col min="4362" max="4608" width="11.42578125" style="75"/>
    <col min="4609" max="4609" width="4.42578125" style="75" customWidth="1"/>
    <col min="4610" max="4613" width="11.42578125" style="75"/>
    <col min="4614" max="4614" width="12.28515625" style="75" customWidth="1"/>
    <col min="4615" max="4616" width="11.42578125" style="75"/>
    <col min="4617" max="4617" width="10.42578125" style="75" customWidth="1"/>
    <col min="4618" max="4864" width="11.42578125" style="75"/>
    <col min="4865" max="4865" width="4.42578125" style="75" customWidth="1"/>
    <col min="4866" max="4869" width="11.42578125" style="75"/>
    <col min="4870" max="4870" width="12.28515625" style="75" customWidth="1"/>
    <col min="4871" max="4872" width="11.42578125" style="75"/>
    <col min="4873" max="4873" width="10.42578125" style="75" customWidth="1"/>
    <col min="4874" max="5120" width="11.42578125" style="75"/>
    <col min="5121" max="5121" width="4.42578125" style="75" customWidth="1"/>
    <col min="5122" max="5125" width="11.42578125" style="75"/>
    <col min="5126" max="5126" width="12.28515625" style="75" customWidth="1"/>
    <col min="5127" max="5128" width="11.42578125" style="75"/>
    <col min="5129" max="5129" width="10.42578125" style="75" customWidth="1"/>
    <col min="5130" max="5376" width="11.42578125" style="75"/>
    <col min="5377" max="5377" width="4.42578125" style="75" customWidth="1"/>
    <col min="5378" max="5381" width="11.42578125" style="75"/>
    <col min="5382" max="5382" width="12.28515625" style="75" customWidth="1"/>
    <col min="5383" max="5384" width="11.42578125" style="75"/>
    <col min="5385" max="5385" width="10.42578125" style="75" customWidth="1"/>
    <col min="5386" max="5632" width="11.42578125" style="75"/>
    <col min="5633" max="5633" width="4.42578125" style="75" customWidth="1"/>
    <col min="5634" max="5637" width="11.42578125" style="75"/>
    <col min="5638" max="5638" width="12.28515625" style="75" customWidth="1"/>
    <col min="5639" max="5640" width="11.42578125" style="75"/>
    <col min="5641" max="5641" width="10.42578125" style="75" customWidth="1"/>
    <col min="5642" max="5888" width="11.42578125" style="75"/>
    <col min="5889" max="5889" width="4.42578125" style="75" customWidth="1"/>
    <col min="5890" max="5893" width="11.42578125" style="75"/>
    <col min="5894" max="5894" width="12.28515625" style="75" customWidth="1"/>
    <col min="5895" max="5896" width="11.42578125" style="75"/>
    <col min="5897" max="5897" width="10.42578125" style="75" customWidth="1"/>
    <col min="5898" max="6144" width="11.42578125" style="75"/>
    <col min="6145" max="6145" width="4.42578125" style="75" customWidth="1"/>
    <col min="6146" max="6149" width="11.42578125" style="75"/>
    <col min="6150" max="6150" width="12.28515625" style="75" customWidth="1"/>
    <col min="6151" max="6152" width="11.42578125" style="75"/>
    <col min="6153" max="6153" width="10.42578125" style="75" customWidth="1"/>
    <col min="6154" max="6400" width="11.42578125" style="75"/>
    <col min="6401" max="6401" width="4.42578125" style="75" customWidth="1"/>
    <col min="6402" max="6405" width="11.42578125" style="75"/>
    <col min="6406" max="6406" width="12.28515625" style="75" customWidth="1"/>
    <col min="6407" max="6408" width="11.42578125" style="75"/>
    <col min="6409" max="6409" width="10.42578125" style="75" customWidth="1"/>
    <col min="6410" max="6656" width="11.42578125" style="75"/>
    <col min="6657" max="6657" width="4.42578125" style="75" customWidth="1"/>
    <col min="6658" max="6661" width="11.42578125" style="75"/>
    <col min="6662" max="6662" width="12.28515625" style="75" customWidth="1"/>
    <col min="6663" max="6664" width="11.42578125" style="75"/>
    <col min="6665" max="6665" width="10.42578125" style="75" customWidth="1"/>
    <col min="6666" max="6912" width="11.42578125" style="75"/>
    <col min="6913" max="6913" width="4.42578125" style="75" customWidth="1"/>
    <col min="6914" max="6917" width="11.42578125" style="75"/>
    <col min="6918" max="6918" width="12.28515625" style="75" customWidth="1"/>
    <col min="6919" max="6920" width="11.42578125" style="75"/>
    <col min="6921" max="6921" width="10.42578125" style="75" customWidth="1"/>
    <col min="6922" max="7168" width="11.42578125" style="75"/>
    <col min="7169" max="7169" width="4.42578125" style="75" customWidth="1"/>
    <col min="7170" max="7173" width="11.42578125" style="75"/>
    <col min="7174" max="7174" width="12.28515625" style="75" customWidth="1"/>
    <col min="7175" max="7176" width="11.42578125" style="75"/>
    <col min="7177" max="7177" width="10.42578125" style="75" customWidth="1"/>
    <col min="7178" max="7424" width="11.42578125" style="75"/>
    <col min="7425" max="7425" width="4.42578125" style="75" customWidth="1"/>
    <col min="7426" max="7429" width="11.42578125" style="75"/>
    <col min="7430" max="7430" width="12.28515625" style="75" customWidth="1"/>
    <col min="7431" max="7432" width="11.42578125" style="75"/>
    <col min="7433" max="7433" width="10.42578125" style="75" customWidth="1"/>
    <col min="7434" max="7680" width="11.42578125" style="75"/>
    <col min="7681" max="7681" width="4.42578125" style="75" customWidth="1"/>
    <col min="7682" max="7685" width="11.42578125" style="75"/>
    <col min="7686" max="7686" width="12.28515625" style="75" customWidth="1"/>
    <col min="7687" max="7688" width="11.42578125" style="75"/>
    <col min="7689" max="7689" width="10.42578125" style="75" customWidth="1"/>
    <col min="7690" max="7936" width="11.42578125" style="75"/>
    <col min="7937" max="7937" width="4.42578125" style="75" customWidth="1"/>
    <col min="7938" max="7941" width="11.42578125" style="75"/>
    <col min="7942" max="7942" width="12.28515625" style="75" customWidth="1"/>
    <col min="7943" max="7944" width="11.42578125" style="75"/>
    <col min="7945" max="7945" width="10.42578125" style="75" customWidth="1"/>
    <col min="7946" max="8192" width="11.42578125" style="75"/>
    <col min="8193" max="8193" width="4.42578125" style="75" customWidth="1"/>
    <col min="8194" max="8197" width="11.42578125" style="75"/>
    <col min="8198" max="8198" width="12.28515625" style="75" customWidth="1"/>
    <col min="8199" max="8200" width="11.42578125" style="75"/>
    <col min="8201" max="8201" width="10.42578125" style="75" customWidth="1"/>
    <col min="8202" max="8448" width="11.42578125" style="75"/>
    <col min="8449" max="8449" width="4.42578125" style="75" customWidth="1"/>
    <col min="8450" max="8453" width="11.42578125" style="75"/>
    <col min="8454" max="8454" width="12.28515625" style="75" customWidth="1"/>
    <col min="8455" max="8456" width="11.42578125" style="75"/>
    <col min="8457" max="8457" width="10.42578125" style="75" customWidth="1"/>
    <col min="8458" max="8704" width="11.42578125" style="75"/>
    <col min="8705" max="8705" width="4.42578125" style="75" customWidth="1"/>
    <col min="8706" max="8709" width="11.42578125" style="75"/>
    <col min="8710" max="8710" width="12.28515625" style="75" customWidth="1"/>
    <col min="8711" max="8712" width="11.42578125" style="75"/>
    <col min="8713" max="8713" width="10.42578125" style="75" customWidth="1"/>
    <col min="8714" max="8960" width="11.42578125" style="75"/>
    <col min="8961" max="8961" width="4.42578125" style="75" customWidth="1"/>
    <col min="8962" max="8965" width="11.42578125" style="75"/>
    <col min="8966" max="8966" width="12.28515625" style="75" customWidth="1"/>
    <col min="8967" max="8968" width="11.42578125" style="75"/>
    <col min="8969" max="8969" width="10.42578125" style="75" customWidth="1"/>
    <col min="8970" max="9216" width="11.42578125" style="75"/>
    <col min="9217" max="9217" width="4.42578125" style="75" customWidth="1"/>
    <col min="9218" max="9221" width="11.42578125" style="75"/>
    <col min="9222" max="9222" width="12.28515625" style="75" customWidth="1"/>
    <col min="9223" max="9224" width="11.42578125" style="75"/>
    <col min="9225" max="9225" width="10.42578125" style="75" customWidth="1"/>
    <col min="9226" max="9472" width="11.42578125" style="75"/>
    <col min="9473" max="9473" width="4.42578125" style="75" customWidth="1"/>
    <col min="9474" max="9477" width="11.42578125" style="75"/>
    <col min="9478" max="9478" width="12.28515625" style="75" customWidth="1"/>
    <col min="9479" max="9480" width="11.42578125" style="75"/>
    <col min="9481" max="9481" width="10.42578125" style="75" customWidth="1"/>
    <col min="9482" max="9728" width="11.42578125" style="75"/>
    <col min="9729" max="9729" width="4.42578125" style="75" customWidth="1"/>
    <col min="9730" max="9733" width="11.42578125" style="75"/>
    <col min="9734" max="9734" width="12.28515625" style="75" customWidth="1"/>
    <col min="9735" max="9736" width="11.42578125" style="75"/>
    <col min="9737" max="9737" width="10.42578125" style="75" customWidth="1"/>
    <col min="9738" max="9984" width="11.42578125" style="75"/>
    <col min="9985" max="9985" width="4.42578125" style="75" customWidth="1"/>
    <col min="9986" max="9989" width="11.42578125" style="75"/>
    <col min="9990" max="9990" width="12.28515625" style="75" customWidth="1"/>
    <col min="9991" max="9992" width="11.42578125" style="75"/>
    <col min="9993" max="9993" width="10.42578125" style="75" customWidth="1"/>
    <col min="9994" max="10240" width="11.42578125" style="75"/>
    <col min="10241" max="10241" width="4.42578125" style="75" customWidth="1"/>
    <col min="10242" max="10245" width="11.42578125" style="75"/>
    <col min="10246" max="10246" width="12.28515625" style="75" customWidth="1"/>
    <col min="10247" max="10248" width="11.42578125" style="75"/>
    <col min="10249" max="10249" width="10.42578125" style="75" customWidth="1"/>
    <col min="10250" max="10496" width="11.42578125" style="75"/>
    <col min="10497" max="10497" width="4.42578125" style="75" customWidth="1"/>
    <col min="10498" max="10501" width="11.42578125" style="75"/>
    <col min="10502" max="10502" width="12.28515625" style="75" customWidth="1"/>
    <col min="10503" max="10504" width="11.42578125" style="75"/>
    <col min="10505" max="10505" width="10.42578125" style="75" customWidth="1"/>
    <col min="10506" max="10752" width="11.42578125" style="75"/>
    <col min="10753" max="10753" width="4.42578125" style="75" customWidth="1"/>
    <col min="10754" max="10757" width="11.42578125" style="75"/>
    <col min="10758" max="10758" width="12.28515625" style="75" customWidth="1"/>
    <col min="10759" max="10760" width="11.42578125" style="75"/>
    <col min="10761" max="10761" width="10.42578125" style="75" customWidth="1"/>
    <col min="10762" max="11008" width="11.42578125" style="75"/>
    <col min="11009" max="11009" width="4.42578125" style="75" customWidth="1"/>
    <col min="11010" max="11013" width="11.42578125" style="75"/>
    <col min="11014" max="11014" width="12.28515625" style="75" customWidth="1"/>
    <col min="11015" max="11016" width="11.42578125" style="75"/>
    <col min="11017" max="11017" width="10.42578125" style="75" customWidth="1"/>
    <col min="11018" max="11264" width="11.42578125" style="75"/>
    <col min="11265" max="11265" width="4.42578125" style="75" customWidth="1"/>
    <col min="11266" max="11269" width="11.42578125" style="75"/>
    <col min="11270" max="11270" width="12.28515625" style="75" customWidth="1"/>
    <col min="11271" max="11272" width="11.42578125" style="75"/>
    <col min="11273" max="11273" width="10.42578125" style="75" customWidth="1"/>
    <col min="11274" max="11520" width="11.42578125" style="75"/>
    <col min="11521" max="11521" width="4.42578125" style="75" customWidth="1"/>
    <col min="11522" max="11525" width="11.42578125" style="75"/>
    <col min="11526" max="11526" width="12.28515625" style="75" customWidth="1"/>
    <col min="11527" max="11528" width="11.42578125" style="75"/>
    <col min="11529" max="11529" width="10.42578125" style="75" customWidth="1"/>
    <col min="11530" max="11776" width="11.42578125" style="75"/>
    <col min="11777" max="11777" width="4.42578125" style="75" customWidth="1"/>
    <col min="11778" max="11781" width="11.42578125" style="75"/>
    <col min="11782" max="11782" width="12.28515625" style="75" customWidth="1"/>
    <col min="11783" max="11784" width="11.42578125" style="75"/>
    <col min="11785" max="11785" width="10.42578125" style="75" customWidth="1"/>
    <col min="11786" max="12032" width="11.42578125" style="75"/>
    <col min="12033" max="12033" width="4.42578125" style="75" customWidth="1"/>
    <col min="12034" max="12037" width="11.42578125" style="75"/>
    <col min="12038" max="12038" width="12.28515625" style="75" customWidth="1"/>
    <col min="12039" max="12040" width="11.42578125" style="75"/>
    <col min="12041" max="12041" width="10.42578125" style="75" customWidth="1"/>
    <col min="12042" max="12288" width="11.42578125" style="75"/>
    <col min="12289" max="12289" width="4.42578125" style="75" customWidth="1"/>
    <col min="12290" max="12293" width="11.42578125" style="75"/>
    <col min="12294" max="12294" width="12.28515625" style="75" customWidth="1"/>
    <col min="12295" max="12296" width="11.42578125" style="75"/>
    <col min="12297" max="12297" width="10.42578125" style="75" customWidth="1"/>
    <col min="12298" max="12544" width="11.42578125" style="75"/>
    <col min="12545" max="12545" width="4.42578125" style="75" customWidth="1"/>
    <col min="12546" max="12549" width="11.42578125" style="75"/>
    <col min="12550" max="12550" width="12.28515625" style="75" customWidth="1"/>
    <col min="12551" max="12552" width="11.42578125" style="75"/>
    <col min="12553" max="12553" width="10.42578125" style="75" customWidth="1"/>
    <col min="12554" max="12800" width="11.42578125" style="75"/>
    <col min="12801" max="12801" width="4.42578125" style="75" customWidth="1"/>
    <col min="12802" max="12805" width="11.42578125" style="75"/>
    <col min="12806" max="12806" width="12.28515625" style="75" customWidth="1"/>
    <col min="12807" max="12808" width="11.42578125" style="75"/>
    <col min="12809" max="12809" width="10.42578125" style="75" customWidth="1"/>
    <col min="12810" max="13056" width="11.42578125" style="75"/>
    <col min="13057" max="13057" width="4.42578125" style="75" customWidth="1"/>
    <col min="13058" max="13061" width="11.42578125" style="75"/>
    <col min="13062" max="13062" width="12.28515625" style="75" customWidth="1"/>
    <col min="13063" max="13064" width="11.42578125" style="75"/>
    <col min="13065" max="13065" width="10.42578125" style="75" customWidth="1"/>
    <col min="13066" max="13312" width="11.42578125" style="75"/>
    <col min="13313" max="13313" width="4.42578125" style="75" customWidth="1"/>
    <col min="13314" max="13317" width="11.42578125" style="75"/>
    <col min="13318" max="13318" width="12.28515625" style="75" customWidth="1"/>
    <col min="13319" max="13320" width="11.42578125" style="75"/>
    <col min="13321" max="13321" width="10.42578125" style="75" customWidth="1"/>
    <col min="13322" max="13568" width="11.42578125" style="75"/>
    <col min="13569" max="13569" width="4.42578125" style="75" customWidth="1"/>
    <col min="13570" max="13573" width="11.42578125" style="75"/>
    <col min="13574" max="13574" width="12.28515625" style="75" customWidth="1"/>
    <col min="13575" max="13576" width="11.42578125" style="75"/>
    <col min="13577" max="13577" width="10.42578125" style="75" customWidth="1"/>
    <col min="13578" max="13824" width="11.42578125" style="75"/>
    <col min="13825" max="13825" width="4.42578125" style="75" customWidth="1"/>
    <col min="13826" max="13829" width="11.42578125" style="75"/>
    <col min="13830" max="13830" width="12.28515625" style="75" customWidth="1"/>
    <col min="13831" max="13832" width="11.42578125" style="75"/>
    <col min="13833" max="13833" width="10.42578125" style="75" customWidth="1"/>
    <col min="13834" max="14080" width="11.42578125" style="75"/>
    <col min="14081" max="14081" width="4.42578125" style="75" customWidth="1"/>
    <col min="14082" max="14085" width="11.42578125" style="75"/>
    <col min="14086" max="14086" width="12.28515625" style="75" customWidth="1"/>
    <col min="14087" max="14088" width="11.42578125" style="75"/>
    <col min="14089" max="14089" width="10.42578125" style="75" customWidth="1"/>
    <col min="14090" max="14336" width="11.42578125" style="75"/>
    <col min="14337" max="14337" width="4.42578125" style="75" customWidth="1"/>
    <col min="14338" max="14341" width="11.42578125" style="75"/>
    <col min="14342" max="14342" width="12.28515625" style="75" customWidth="1"/>
    <col min="14343" max="14344" width="11.42578125" style="75"/>
    <col min="14345" max="14345" width="10.42578125" style="75" customWidth="1"/>
    <col min="14346" max="14592" width="11.42578125" style="75"/>
    <col min="14593" max="14593" width="4.42578125" style="75" customWidth="1"/>
    <col min="14594" max="14597" width="11.42578125" style="75"/>
    <col min="14598" max="14598" width="12.28515625" style="75" customWidth="1"/>
    <col min="14599" max="14600" width="11.42578125" style="75"/>
    <col min="14601" max="14601" width="10.42578125" style="75" customWidth="1"/>
    <col min="14602" max="14848" width="11.42578125" style="75"/>
    <col min="14849" max="14849" width="4.42578125" style="75" customWidth="1"/>
    <col min="14850" max="14853" width="11.42578125" style="75"/>
    <col min="14854" max="14854" width="12.28515625" style="75" customWidth="1"/>
    <col min="14855" max="14856" width="11.42578125" style="75"/>
    <col min="14857" max="14857" width="10.42578125" style="75" customWidth="1"/>
    <col min="14858" max="15104" width="11.42578125" style="75"/>
    <col min="15105" max="15105" width="4.42578125" style="75" customWidth="1"/>
    <col min="15106" max="15109" width="11.42578125" style="75"/>
    <col min="15110" max="15110" width="12.28515625" style="75" customWidth="1"/>
    <col min="15111" max="15112" width="11.42578125" style="75"/>
    <col min="15113" max="15113" width="10.42578125" style="75" customWidth="1"/>
    <col min="15114" max="15360" width="11.42578125" style="75"/>
    <col min="15361" max="15361" width="4.42578125" style="75" customWidth="1"/>
    <col min="15362" max="15365" width="11.42578125" style="75"/>
    <col min="15366" max="15366" width="12.28515625" style="75" customWidth="1"/>
    <col min="15367" max="15368" width="11.42578125" style="75"/>
    <col min="15369" max="15369" width="10.42578125" style="75" customWidth="1"/>
    <col min="15370" max="15616" width="11.42578125" style="75"/>
    <col min="15617" max="15617" width="4.42578125" style="75" customWidth="1"/>
    <col min="15618" max="15621" width="11.42578125" style="75"/>
    <col min="15622" max="15622" width="12.28515625" style="75" customWidth="1"/>
    <col min="15623" max="15624" width="11.42578125" style="75"/>
    <col min="15625" max="15625" width="10.42578125" style="75" customWidth="1"/>
    <col min="15626" max="15872" width="11.42578125" style="75"/>
    <col min="15873" max="15873" width="4.42578125" style="75" customWidth="1"/>
    <col min="15874" max="15877" width="11.42578125" style="75"/>
    <col min="15878" max="15878" width="12.28515625" style="75" customWidth="1"/>
    <col min="15879" max="15880" width="11.42578125" style="75"/>
    <col min="15881" max="15881" width="10.42578125" style="75" customWidth="1"/>
    <col min="15882" max="16128" width="11.42578125" style="75"/>
    <col min="16129" max="16129" width="4.42578125" style="75" customWidth="1"/>
    <col min="16130" max="16133" width="11.42578125" style="75"/>
    <col min="16134" max="16134" width="12.28515625" style="75" customWidth="1"/>
    <col min="16135" max="16136" width="11.42578125" style="75"/>
    <col min="16137" max="16137" width="10.42578125" style="75" customWidth="1"/>
    <col min="16138" max="16384" width="11.42578125" style="75"/>
  </cols>
  <sheetData>
    <row r="1" spans="2:10" s="46" customFormat="1" ht="42" customHeight="1" x14ac:dyDescent="0.25">
      <c r="B1" s="44"/>
      <c r="C1" s="131" t="s">
        <v>0</v>
      </c>
      <c r="D1" s="131"/>
      <c r="E1" s="44"/>
      <c r="F1" s="44"/>
      <c r="G1" s="44"/>
      <c r="H1" s="44"/>
      <c r="I1" s="45" t="s">
        <v>123</v>
      </c>
    </row>
    <row r="2" spans="2:10" s="46" customFormat="1" ht="35.25" customHeight="1" thickBot="1" x14ac:dyDescent="0.3">
      <c r="B2" s="158" t="s">
        <v>124</v>
      </c>
      <c r="C2" s="158"/>
      <c r="D2" s="158"/>
      <c r="E2" s="158"/>
      <c r="F2" s="158"/>
      <c r="G2" s="158"/>
      <c r="H2" s="158"/>
      <c r="I2" s="158"/>
    </row>
    <row r="3" spans="2:10" s="46" customFormat="1" ht="21.75" customHeight="1" x14ac:dyDescent="0.25">
      <c r="B3" s="171" t="s">
        <v>3</v>
      </c>
      <c r="C3" s="172"/>
      <c r="D3" s="241">
        <f>'DATOS RESIDENTE'!D6</f>
        <v>0</v>
      </c>
      <c r="E3" s="241"/>
      <c r="F3" s="241"/>
      <c r="G3" s="47" t="s">
        <v>5</v>
      </c>
      <c r="H3" s="174">
        <f>'DATOS RESIDENTE'!I6</f>
        <v>0</v>
      </c>
      <c r="I3" s="175"/>
    </row>
    <row r="4" spans="2:10" s="46" customFormat="1" ht="18" customHeight="1" x14ac:dyDescent="0.25">
      <c r="B4" s="166" t="s">
        <v>6</v>
      </c>
      <c r="C4" s="167"/>
      <c r="D4" s="168" t="s">
        <v>122</v>
      </c>
      <c r="E4" s="169"/>
      <c r="F4" s="169"/>
      <c r="G4" s="169"/>
      <c r="H4" s="169"/>
      <c r="I4" s="170"/>
    </row>
    <row r="5" spans="2:10" s="46" customFormat="1" ht="25.5" customHeight="1" x14ac:dyDescent="0.25">
      <c r="B5" s="48" t="s">
        <v>7</v>
      </c>
      <c r="C5" s="269">
        <f>'DATOS RESIDENTE'!C8:D8</f>
        <v>0</v>
      </c>
      <c r="D5" s="269"/>
      <c r="E5" s="49" t="s">
        <v>8</v>
      </c>
      <c r="F5" s="179">
        <f>'DATOS RESIDENTE'!E8</f>
        <v>0</v>
      </c>
      <c r="G5" s="180"/>
      <c r="H5" s="50" t="s">
        <v>9</v>
      </c>
      <c r="I5" s="25" t="s">
        <v>56</v>
      </c>
    </row>
    <row r="6" spans="2:10" s="46" customFormat="1" ht="15" customHeight="1" thickBot="1" x14ac:dyDescent="0.3">
      <c r="B6" s="51" t="s">
        <v>10</v>
      </c>
      <c r="C6" s="181" t="s">
        <v>4</v>
      </c>
      <c r="D6" s="181"/>
      <c r="E6" s="181"/>
      <c r="F6" s="181"/>
      <c r="G6" s="181"/>
      <c r="H6" s="181"/>
      <c r="I6" s="182"/>
    </row>
    <row r="7" spans="2:10" s="46" customFormat="1" ht="6" customHeight="1" thickBot="1" x14ac:dyDescent="0.3">
      <c r="B7" s="52"/>
      <c r="C7" s="53"/>
      <c r="D7" s="53"/>
      <c r="E7" s="53"/>
      <c r="F7" s="53"/>
      <c r="G7" s="53"/>
      <c r="H7" s="53"/>
      <c r="I7" s="53"/>
    </row>
    <row r="8" spans="2:10" s="46" customFormat="1" ht="18.75" customHeight="1" x14ac:dyDescent="0.25">
      <c r="B8" s="183" t="s">
        <v>131</v>
      </c>
      <c r="C8" s="184"/>
      <c r="D8" s="185"/>
      <c r="E8" s="186"/>
      <c r="F8" s="186"/>
      <c r="G8" s="186"/>
      <c r="H8" s="186"/>
      <c r="I8" s="187"/>
    </row>
    <row r="9" spans="2:10" s="46" customFormat="1" ht="25.5" customHeight="1" thickBot="1" x14ac:dyDescent="0.3">
      <c r="B9" s="188" t="s">
        <v>132</v>
      </c>
      <c r="C9" s="189"/>
      <c r="D9" s="190"/>
      <c r="E9" s="191"/>
      <c r="F9" s="191"/>
      <c r="G9" s="191"/>
      <c r="H9" s="191"/>
      <c r="I9" s="192"/>
    </row>
    <row r="10" spans="2:10" s="46" customFormat="1" ht="6" customHeight="1" x14ac:dyDescent="0.25">
      <c r="B10" s="52"/>
      <c r="C10" s="52"/>
      <c r="D10" s="52"/>
      <c r="E10" s="52"/>
      <c r="F10" s="52"/>
      <c r="G10" s="52"/>
      <c r="H10" s="52"/>
      <c r="I10" s="44"/>
    </row>
    <row r="11" spans="2:10" s="54" customFormat="1" ht="22.5" customHeight="1" thickBot="1" x14ac:dyDescent="0.3">
      <c r="B11" s="193" t="s">
        <v>160</v>
      </c>
      <c r="C11" s="193"/>
      <c r="D11" s="193"/>
      <c r="E11" s="193"/>
      <c r="F11" s="193"/>
      <c r="G11" s="193"/>
      <c r="H11" s="193"/>
      <c r="I11" s="193"/>
    </row>
    <row r="12" spans="2:10" s="46" customFormat="1" ht="18.75" customHeight="1" thickBot="1" x14ac:dyDescent="0.3">
      <c r="B12" s="101" t="s">
        <v>125</v>
      </c>
      <c r="C12" s="194" t="s">
        <v>126</v>
      </c>
      <c r="D12" s="194"/>
      <c r="E12" s="194" t="s">
        <v>127</v>
      </c>
      <c r="F12" s="194"/>
      <c r="G12" s="102" t="s">
        <v>130</v>
      </c>
      <c r="H12" s="102" t="s">
        <v>128</v>
      </c>
      <c r="I12" s="103" t="s">
        <v>129</v>
      </c>
      <c r="J12" s="46">
        <v>10</v>
      </c>
    </row>
    <row r="13" spans="2:10" s="46" customFormat="1" ht="12" customHeight="1" x14ac:dyDescent="0.25">
      <c r="B13" s="104">
        <f>'R1 Evaluación rotación (1)'!C9</f>
        <v>0</v>
      </c>
      <c r="C13" s="195">
        <f>'R1 Evaluación rotación (1)'!G9</f>
        <v>0</v>
      </c>
      <c r="D13" s="195"/>
      <c r="E13" s="196" t="str">
        <f>'R1 Evaluación rotación (1)'!D4</f>
        <v>Hospital Universitario Miguel Servet</v>
      </c>
      <c r="F13" s="196"/>
      <c r="G13" s="105">
        <v>0</v>
      </c>
      <c r="H13" s="106">
        <v>0</v>
      </c>
      <c r="I13" s="107" t="e">
        <f>G13*H13/$J$23</f>
        <v>#DIV/0!</v>
      </c>
    </row>
    <row r="14" spans="2:10" s="46" customFormat="1" ht="12" customHeight="1" x14ac:dyDescent="0.25">
      <c r="B14" s="34">
        <f>'R1 Evaluación rotación (2)'!C9</f>
        <v>0</v>
      </c>
      <c r="C14" s="176">
        <f>'R1 Evaluación rotación (2)'!G9</f>
        <v>0</v>
      </c>
      <c r="D14" s="176"/>
      <c r="E14" s="177" t="str">
        <f>'R1 Evaluación rotación (2)'!D4</f>
        <v>Hospital Universitario Miguel Servet</v>
      </c>
      <c r="F14" s="177"/>
      <c r="G14" s="36">
        <f>'R1 Evaluación rotación (2)'!H11</f>
        <v>0</v>
      </c>
      <c r="H14" s="37">
        <f>'R1 Evaluación rotación (2)'!H40</f>
        <v>0</v>
      </c>
      <c r="I14" s="43" t="e">
        <f t="shared" ref="I14:I22" si="0">G14*H14/$J$23</f>
        <v>#DIV/0!</v>
      </c>
    </row>
    <row r="15" spans="2:10" s="46" customFormat="1" ht="12" customHeight="1" x14ac:dyDescent="0.25">
      <c r="B15" s="34">
        <f>'R1 Evaluación rotación (3)'!C9</f>
        <v>0</v>
      </c>
      <c r="C15" s="176">
        <f>'R1 Evaluación rotación (3)'!G9</f>
        <v>0</v>
      </c>
      <c r="D15" s="176"/>
      <c r="E15" s="177" t="str">
        <f>'R1 Evaluación rotación (3)'!D4</f>
        <v>Hospital Universitario Miguel Servet</v>
      </c>
      <c r="F15" s="177"/>
      <c r="G15" s="36">
        <f>'R1 Evaluación rotación (3)'!H11</f>
        <v>0</v>
      </c>
      <c r="H15" s="37">
        <f>'R1 Evaluación rotación (3)'!H40</f>
        <v>0</v>
      </c>
      <c r="I15" s="43" t="e">
        <f t="shared" si="0"/>
        <v>#DIV/0!</v>
      </c>
    </row>
    <row r="16" spans="2:10" s="46" customFormat="1" ht="12" customHeight="1" x14ac:dyDescent="0.25">
      <c r="B16" s="34">
        <f>'R1 Evaluación rotación (4)'!C9</f>
        <v>0</v>
      </c>
      <c r="C16" s="176">
        <f>'R1 Evaluación rotación (4)'!G9</f>
        <v>0</v>
      </c>
      <c r="D16" s="176"/>
      <c r="E16" s="177" t="str">
        <f>'R1 Evaluación rotación (4)'!D4</f>
        <v>Hospital Universitario Miguel Servet</v>
      </c>
      <c r="F16" s="177"/>
      <c r="G16" s="36">
        <f>'R1 Evaluación rotación (4)'!H11</f>
        <v>0</v>
      </c>
      <c r="H16" s="37">
        <f>'R1 Evaluación rotación (4)'!H40</f>
        <v>0</v>
      </c>
      <c r="I16" s="43" t="e">
        <f t="shared" si="0"/>
        <v>#DIV/0!</v>
      </c>
    </row>
    <row r="17" spans="2:10" s="46" customFormat="1" ht="12" customHeight="1" x14ac:dyDescent="0.25">
      <c r="B17" s="34">
        <f>'R1 Evaluación rotación (5)'!C9</f>
        <v>0</v>
      </c>
      <c r="C17" s="176">
        <f>'R1 Evaluación rotación (5)'!G9</f>
        <v>0</v>
      </c>
      <c r="D17" s="176"/>
      <c r="E17" s="177" t="str">
        <f>'R1 Evaluación rotación (5)'!D4</f>
        <v>Hospital Universitario Miguel Servet</v>
      </c>
      <c r="F17" s="177"/>
      <c r="G17" s="36">
        <f>'R1 Evaluación rotación (5)'!H11</f>
        <v>0</v>
      </c>
      <c r="H17" s="37">
        <f>'R1 Evaluación rotación (5)'!H40</f>
        <v>0</v>
      </c>
      <c r="I17" s="43" t="e">
        <f t="shared" si="0"/>
        <v>#DIV/0!</v>
      </c>
    </row>
    <row r="18" spans="2:10" s="46" customFormat="1" ht="12" customHeight="1" x14ac:dyDescent="0.25">
      <c r="B18" s="34">
        <f>'R1 Evaluación rotación (6)'!C9</f>
        <v>0</v>
      </c>
      <c r="C18" s="176">
        <f>'R1 Evaluación rotación (6)'!G9</f>
        <v>0</v>
      </c>
      <c r="D18" s="176"/>
      <c r="E18" s="177" t="str">
        <f>'R1 Evaluación rotación (6)'!D4</f>
        <v>Hospital Universitario Miguel Servet</v>
      </c>
      <c r="F18" s="177"/>
      <c r="G18" s="36">
        <f>'R1 Evaluación rotación (6)'!H11</f>
        <v>0</v>
      </c>
      <c r="H18" s="37">
        <f>'R1 Evaluación rotación (6)'!H40</f>
        <v>0</v>
      </c>
      <c r="I18" s="43" t="e">
        <f t="shared" si="0"/>
        <v>#DIV/0!</v>
      </c>
    </row>
    <row r="19" spans="2:10" s="46" customFormat="1" ht="12" customHeight="1" x14ac:dyDescent="0.25">
      <c r="B19" s="34">
        <f>'R1 Evaluación rotación (7)'!C9</f>
        <v>0</v>
      </c>
      <c r="C19" s="176">
        <f>'R1 Evaluación rotación (7)'!G9</f>
        <v>0</v>
      </c>
      <c r="D19" s="176"/>
      <c r="E19" s="177" t="str">
        <f>'R1 Evaluación rotación (7)'!D4</f>
        <v>Hospital Universitario Miguel Servet</v>
      </c>
      <c r="F19" s="177"/>
      <c r="G19" s="36">
        <f>'R1 Evaluación rotación (7)'!H11</f>
        <v>0</v>
      </c>
      <c r="H19" s="37">
        <f>'R1 Evaluación rotación (7)'!H40</f>
        <v>0</v>
      </c>
      <c r="I19" s="43" t="e">
        <f t="shared" si="0"/>
        <v>#DIV/0!</v>
      </c>
    </row>
    <row r="20" spans="2:10" s="46" customFormat="1" ht="12" customHeight="1" x14ac:dyDescent="0.25">
      <c r="B20" s="34">
        <f>'R1 Evaluación rotación (8)'!C9</f>
        <v>0</v>
      </c>
      <c r="C20" s="176">
        <f>'R1 Evaluación rotación (8)'!G9</f>
        <v>0</v>
      </c>
      <c r="D20" s="176"/>
      <c r="E20" s="177" t="str">
        <f>'R1 Evaluación rotación (8)'!D4</f>
        <v>Hospital Universitario Miguel Servet</v>
      </c>
      <c r="F20" s="177"/>
      <c r="G20" s="36">
        <f>'R1 Evaluación rotación (8)'!H11</f>
        <v>0</v>
      </c>
      <c r="H20" s="37">
        <f>'R1 Evaluación rotación (8)'!H40</f>
        <v>0</v>
      </c>
      <c r="I20" s="43" t="e">
        <f t="shared" si="0"/>
        <v>#DIV/0!</v>
      </c>
    </row>
    <row r="21" spans="2:10" s="46" customFormat="1" ht="12" customHeight="1" x14ac:dyDescent="0.25">
      <c r="B21" s="34">
        <f>'R1 Evaluación rotación (9)'!C9</f>
        <v>0</v>
      </c>
      <c r="C21" s="176">
        <f>'R1 Evaluación rotación (9)'!G9</f>
        <v>0</v>
      </c>
      <c r="D21" s="176"/>
      <c r="E21" s="177" t="str">
        <f>'R1 Evaluación rotación (9)'!D4</f>
        <v>Hospital Universitario Miguel Servet</v>
      </c>
      <c r="F21" s="177"/>
      <c r="G21" s="36">
        <f>'R1 Evaluación rotación (9)'!H11</f>
        <v>0</v>
      </c>
      <c r="H21" s="37">
        <f>'R1 Evaluación rotación (9)'!H40</f>
        <v>0</v>
      </c>
      <c r="I21" s="43" t="e">
        <f t="shared" si="0"/>
        <v>#DIV/0!</v>
      </c>
    </row>
    <row r="22" spans="2:10" s="46" customFormat="1" ht="12" customHeight="1" thickBot="1" x14ac:dyDescent="0.3">
      <c r="B22" s="35">
        <f>'R1 Evaluación rotación (10)'!C9</f>
        <v>0</v>
      </c>
      <c r="C22" s="200">
        <f>'R1 Evaluación rotación (10)'!G9</f>
        <v>0</v>
      </c>
      <c r="D22" s="200"/>
      <c r="E22" s="201" t="str">
        <f>'R1 Evaluación rotación (10)'!D4</f>
        <v>Hospital Universitario Miguel Servet</v>
      </c>
      <c r="F22" s="201"/>
      <c r="G22" s="39">
        <f>'R1 Evaluación rotación (10)'!H11</f>
        <v>0</v>
      </c>
      <c r="H22" s="40">
        <f>'R1 Evaluación rotación (10)'!H40</f>
        <v>0</v>
      </c>
      <c r="I22" s="108" t="e">
        <f t="shared" si="0"/>
        <v>#DIV/0!</v>
      </c>
    </row>
    <row r="23" spans="2:10" s="46" customFormat="1" ht="12.75" customHeight="1" x14ac:dyDescent="0.25">
      <c r="B23" s="58"/>
      <c r="C23" s="59"/>
      <c r="D23" s="202" t="s">
        <v>133</v>
      </c>
      <c r="E23" s="203"/>
      <c r="F23" s="203"/>
      <c r="G23" s="203"/>
      <c r="H23" s="203"/>
      <c r="I23" s="208" t="e">
        <f>SUM(I13:I22)</f>
        <v>#DIV/0!</v>
      </c>
      <c r="J23" s="60">
        <f>SUM(G13:G22)</f>
        <v>0</v>
      </c>
    </row>
    <row r="24" spans="2:10" s="46" customFormat="1" ht="10.5" customHeight="1" thickBot="1" x14ac:dyDescent="0.3">
      <c r="B24" s="58"/>
      <c r="C24" s="59"/>
      <c r="D24" s="203" t="s">
        <v>134</v>
      </c>
      <c r="E24" s="203"/>
      <c r="F24" s="203"/>
      <c r="G24" s="203"/>
      <c r="H24" s="203"/>
      <c r="I24" s="209"/>
    </row>
    <row r="25" spans="2:10" s="46" customFormat="1" ht="10.5" customHeight="1" x14ac:dyDescent="0.25">
      <c r="B25" s="58"/>
      <c r="C25" s="59"/>
      <c r="D25" s="59"/>
      <c r="E25" s="59"/>
      <c r="F25" s="59"/>
      <c r="H25" s="61"/>
      <c r="I25" s="61"/>
    </row>
    <row r="26" spans="2:10" s="46" customFormat="1" ht="18" customHeight="1" thickBot="1" x14ac:dyDescent="0.3">
      <c r="B26" s="193" t="s">
        <v>135</v>
      </c>
      <c r="C26" s="193"/>
      <c r="D26" s="193"/>
      <c r="E26" s="193"/>
      <c r="F26" s="193"/>
      <c r="G26" s="193"/>
      <c r="H26" s="193"/>
      <c r="I26" s="193"/>
    </row>
    <row r="27" spans="2:10" s="46" customFormat="1" ht="16.5" customHeight="1" x14ac:dyDescent="0.25">
      <c r="B27" s="55" t="s">
        <v>136</v>
      </c>
      <c r="C27" s="204" t="s">
        <v>137</v>
      </c>
      <c r="D27" s="204"/>
      <c r="E27" s="205" t="s">
        <v>138</v>
      </c>
      <c r="F27" s="206"/>
      <c r="G27" s="207"/>
      <c r="H27" s="86" t="s">
        <v>139</v>
      </c>
      <c r="I27" s="57" t="s">
        <v>140</v>
      </c>
      <c r="J27" s="46">
        <v>0.3</v>
      </c>
    </row>
    <row r="28" spans="2:10" s="46" customFormat="1" ht="15" customHeight="1" x14ac:dyDescent="0.25">
      <c r="B28" s="34"/>
      <c r="C28" s="176"/>
      <c r="D28" s="176"/>
      <c r="E28" s="197"/>
      <c r="F28" s="198"/>
      <c r="G28" s="199"/>
      <c r="H28" s="37"/>
      <c r="I28" s="38"/>
    </row>
    <row r="29" spans="2:10" s="46" customFormat="1" ht="15" customHeight="1" x14ac:dyDescent="0.25">
      <c r="B29" s="34"/>
      <c r="C29" s="176"/>
      <c r="D29" s="176"/>
      <c r="E29" s="197"/>
      <c r="F29" s="198"/>
      <c r="G29" s="199"/>
      <c r="H29" s="37"/>
      <c r="I29" s="38"/>
    </row>
    <row r="30" spans="2:10" s="46" customFormat="1" ht="15" customHeight="1" x14ac:dyDescent="0.25">
      <c r="B30" s="34"/>
      <c r="C30" s="176"/>
      <c r="D30" s="176"/>
      <c r="E30" s="197"/>
      <c r="F30" s="198"/>
      <c r="G30" s="199"/>
      <c r="H30" s="37"/>
      <c r="I30" s="38"/>
    </row>
    <row r="31" spans="2:10" s="46" customFormat="1" ht="15" customHeight="1" x14ac:dyDescent="0.25">
      <c r="B31" s="34"/>
      <c r="C31" s="176"/>
      <c r="D31" s="176"/>
      <c r="E31" s="197"/>
      <c r="F31" s="198"/>
      <c r="G31" s="199"/>
      <c r="H31" s="37"/>
      <c r="I31" s="38"/>
    </row>
    <row r="32" spans="2:10" s="46" customFormat="1" ht="15" customHeight="1" x14ac:dyDescent="0.25">
      <c r="B32" s="34"/>
      <c r="C32" s="176"/>
      <c r="D32" s="176"/>
      <c r="E32" s="197"/>
      <c r="F32" s="198"/>
      <c r="G32" s="199"/>
      <c r="H32" s="37"/>
      <c r="I32" s="38"/>
    </row>
    <row r="33" spans="2:12" s="46" customFormat="1" ht="15" customHeight="1" thickBot="1" x14ac:dyDescent="0.3">
      <c r="B33" s="35"/>
      <c r="C33" s="200"/>
      <c r="D33" s="200"/>
      <c r="E33" s="210"/>
      <c r="F33" s="211"/>
      <c r="G33" s="212"/>
      <c r="H33" s="40"/>
      <c r="I33" s="41"/>
    </row>
    <row r="34" spans="2:12" s="46" customFormat="1" ht="15" customHeight="1" x14ac:dyDescent="0.25">
      <c r="B34" s="62"/>
      <c r="C34" s="62"/>
      <c r="D34" s="202" t="s">
        <v>141</v>
      </c>
      <c r="E34" s="203"/>
      <c r="F34" s="203"/>
      <c r="G34" s="203"/>
      <c r="H34" s="203"/>
      <c r="I34" s="208">
        <f>IF(J35&gt;1,J34,K35)</f>
        <v>0</v>
      </c>
      <c r="J34" s="46">
        <v>1</v>
      </c>
    </row>
    <row r="35" spans="2:12" s="46" customFormat="1" ht="9" customHeight="1" thickBot="1" x14ac:dyDescent="0.3">
      <c r="B35" s="63"/>
      <c r="C35" s="63"/>
      <c r="D35" s="203" t="s">
        <v>142</v>
      </c>
      <c r="E35" s="203"/>
      <c r="F35" s="203"/>
      <c r="G35" s="203"/>
      <c r="H35" s="203"/>
      <c r="I35" s="209"/>
      <c r="J35" s="64">
        <f>SUM(I28:I33)</f>
        <v>0</v>
      </c>
      <c r="K35" s="64">
        <f>J35</f>
        <v>0</v>
      </c>
    </row>
    <row r="37" spans="2:12" s="46" customFormat="1" ht="12" thickBot="1" x14ac:dyDescent="0.3">
      <c r="B37" s="193" t="s">
        <v>143</v>
      </c>
      <c r="C37" s="193"/>
      <c r="D37" s="193"/>
      <c r="E37" s="193"/>
      <c r="F37" s="193"/>
      <c r="G37" s="193"/>
      <c r="H37" s="193"/>
      <c r="I37" s="193"/>
    </row>
    <row r="38" spans="2:12" s="46" customFormat="1" ht="38.25" customHeight="1" thickBot="1" x14ac:dyDescent="0.3">
      <c r="B38" s="65" t="s">
        <v>144</v>
      </c>
      <c r="C38" s="225"/>
      <c r="D38" s="226"/>
      <c r="E38" s="226"/>
      <c r="F38" s="226"/>
      <c r="G38" s="226"/>
      <c r="H38" s="226"/>
      <c r="I38" s="227"/>
    </row>
    <row r="39" spans="2:12" s="46" customFormat="1" ht="12" customHeight="1" x14ac:dyDescent="0.25">
      <c r="B39" s="66"/>
      <c r="C39" s="67"/>
      <c r="D39" s="202" t="s">
        <v>181</v>
      </c>
      <c r="E39" s="203"/>
      <c r="F39" s="203"/>
      <c r="G39" s="203"/>
      <c r="H39" s="203"/>
      <c r="I39" s="228"/>
    </row>
    <row r="40" spans="2:12" s="46" customFormat="1" ht="7.5" customHeight="1" thickBot="1" x14ac:dyDescent="0.3">
      <c r="B40" s="66"/>
      <c r="C40" s="67"/>
      <c r="D40" s="230" t="s">
        <v>145</v>
      </c>
      <c r="E40" s="230"/>
      <c r="F40" s="230"/>
      <c r="G40" s="230"/>
      <c r="H40" s="230"/>
      <c r="I40" s="229"/>
      <c r="J40" s="68"/>
      <c r="K40" s="68"/>
      <c r="L40" s="68"/>
    </row>
    <row r="41" spans="2:12" s="46" customFormat="1" ht="7.5" customHeight="1" thickBot="1" x14ac:dyDescent="0.3">
      <c r="B41" s="66"/>
      <c r="C41" s="67"/>
      <c r="D41" s="85"/>
      <c r="E41" s="85"/>
      <c r="F41" s="85"/>
      <c r="G41" s="85"/>
      <c r="H41" s="85"/>
      <c r="I41" s="70"/>
    </row>
    <row r="42" spans="2:12" s="44" customFormat="1" ht="18.75" customHeight="1" x14ac:dyDescent="0.25">
      <c r="B42" s="231" t="s">
        <v>180</v>
      </c>
      <c r="C42" s="232"/>
      <c r="D42" s="232"/>
      <c r="E42" s="232"/>
      <c r="F42" s="232"/>
      <c r="G42" s="232"/>
      <c r="H42" s="233" t="e">
        <f>(((I23*65)+(I39*25))/90)+I34</f>
        <v>#DIV/0!</v>
      </c>
      <c r="I42" s="234"/>
    </row>
    <row r="43" spans="2:12" s="44" customFormat="1" ht="10.5" customHeight="1" thickBot="1" x14ac:dyDescent="0.3">
      <c r="B43" s="237" t="s">
        <v>179</v>
      </c>
      <c r="C43" s="238"/>
      <c r="D43" s="238"/>
      <c r="E43" s="238"/>
      <c r="F43" s="238"/>
      <c r="G43" s="238"/>
      <c r="H43" s="235"/>
      <c r="I43" s="236"/>
    </row>
    <row r="44" spans="2:12" s="46" customFormat="1" ht="9" customHeight="1" x14ac:dyDescent="0.25">
      <c r="B44" s="71"/>
      <c r="C44" s="71"/>
      <c r="D44" s="71"/>
      <c r="E44" s="71"/>
      <c r="F44" s="71"/>
      <c r="G44" s="71"/>
      <c r="H44" s="71"/>
      <c r="I44" s="71"/>
    </row>
    <row r="45" spans="2:12" s="46" customFormat="1" ht="9" customHeight="1" x14ac:dyDescent="0.25">
      <c r="B45" s="71"/>
      <c r="C45" s="71"/>
      <c r="D45" s="213" t="s">
        <v>147</v>
      </c>
      <c r="E45" s="214"/>
      <c r="F45" s="215"/>
      <c r="G45" s="71"/>
      <c r="H45" s="71"/>
      <c r="I45" s="71"/>
    </row>
    <row r="46" spans="2:12" s="46" customFormat="1" ht="44.25" customHeight="1" x14ac:dyDescent="0.25">
      <c r="B46" s="58"/>
      <c r="C46" s="58"/>
      <c r="D46" s="216"/>
      <c r="E46" s="217"/>
      <c r="F46" s="218"/>
      <c r="G46" s="58"/>
      <c r="H46" s="58"/>
      <c r="I46" s="58"/>
      <c r="J46" s="61"/>
    </row>
    <row r="47" spans="2:12" s="46" customFormat="1" x14ac:dyDescent="0.25">
      <c r="B47" s="58"/>
      <c r="C47" s="72"/>
      <c r="D47" s="219" t="s">
        <v>47</v>
      </c>
      <c r="E47" s="220"/>
      <c r="F47" s="221"/>
      <c r="G47" s="72"/>
      <c r="H47" s="72"/>
      <c r="I47" s="72"/>
      <c r="J47" s="61"/>
    </row>
    <row r="48" spans="2:12" s="46" customFormat="1" x14ac:dyDescent="0.25">
      <c r="B48" s="73"/>
      <c r="C48" s="72"/>
      <c r="D48" s="222" t="s">
        <v>49</v>
      </c>
      <c r="E48" s="223"/>
      <c r="F48" s="224"/>
      <c r="G48" s="72"/>
      <c r="H48" s="72"/>
      <c r="I48" s="72"/>
      <c r="J48" s="61"/>
    </row>
    <row r="49" spans="2:10" x14ac:dyDescent="0.15">
      <c r="B49" s="73"/>
      <c r="C49" s="74"/>
      <c r="D49" s="74"/>
      <c r="E49" s="74"/>
      <c r="F49" s="74"/>
      <c r="G49" s="74"/>
      <c r="H49" s="74"/>
      <c r="I49" s="74"/>
      <c r="J49" s="74"/>
    </row>
    <row r="50" spans="2:10" x14ac:dyDescent="0.15">
      <c r="B50" s="72"/>
      <c r="C50" s="74"/>
      <c r="D50" s="74"/>
      <c r="E50" s="74"/>
      <c r="F50" s="74"/>
      <c r="G50" s="74"/>
      <c r="H50" s="74"/>
      <c r="I50" s="74"/>
      <c r="J50" s="74"/>
    </row>
  </sheetData>
  <dataConsolidate/>
  <mergeCells count="70">
    <mergeCell ref="D45:F45"/>
    <mergeCell ref="D46:F46"/>
    <mergeCell ref="D47:F47"/>
    <mergeCell ref="D48:F48"/>
    <mergeCell ref="C38:I38"/>
    <mergeCell ref="D39:H39"/>
    <mergeCell ref="I39:I40"/>
    <mergeCell ref="D40:H40"/>
    <mergeCell ref="B42:G42"/>
    <mergeCell ref="H42:I43"/>
    <mergeCell ref="B43:G43"/>
    <mergeCell ref="B37:I37"/>
    <mergeCell ref="C30:D30"/>
    <mergeCell ref="E30:G30"/>
    <mergeCell ref="C31:D31"/>
    <mergeCell ref="E31:G31"/>
    <mergeCell ref="C32:D32"/>
    <mergeCell ref="E32:G32"/>
    <mergeCell ref="C33:D33"/>
    <mergeCell ref="E33:G33"/>
    <mergeCell ref="D34:H34"/>
    <mergeCell ref="I34:I35"/>
    <mergeCell ref="D35:H35"/>
    <mergeCell ref="C29:D29"/>
    <mergeCell ref="E29:G29"/>
    <mergeCell ref="C21:D21"/>
    <mergeCell ref="E21:F21"/>
    <mergeCell ref="C22:D22"/>
    <mergeCell ref="E22:F22"/>
    <mergeCell ref="D23:H23"/>
    <mergeCell ref="B26:I26"/>
    <mergeCell ref="C27:D27"/>
    <mergeCell ref="E27:G27"/>
    <mergeCell ref="C28:D28"/>
    <mergeCell ref="E28:G28"/>
    <mergeCell ref="I23:I24"/>
    <mergeCell ref="D24:H24"/>
    <mergeCell ref="C18:D18"/>
    <mergeCell ref="E18:F18"/>
    <mergeCell ref="C19:D19"/>
    <mergeCell ref="E19:F19"/>
    <mergeCell ref="C20:D20"/>
    <mergeCell ref="E20:F20"/>
    <mergeCell ref="C15:D15"/>
    <mergeCell ref="E15:F15"/>
    <mergeCell ref="C16:D16"/>
    <mergeCell ref="E16:F16"/>
    <mergeCell ref="C17:D17"/>
    <mergeCell ref="E17:F17"/>
    <mergeCell ref="C14:D14"/>
    <mergeCell ref="E14:F14"/>
    <mergeCell ref="C5:D5"/>
    <mergeCell ref="F5:G5"/>
    <mergeCell ref="C6:I6"/>
    <mergeCell ref="B8:C8"/>
    <mergeCell ref="D8:I8"/>
    <mergeCell ref="B9:C9"/>
    <mergeCell ref="D9:I9"/>
    <mergeCell ref="B11:I11"/>
    <mergeCell ref="C12:D12"/>
    <mergeCell ref="E12:F12"/>
    <mergeCell ref="C13:D13"/>
    <mergeCell ref="E13:F13"/>
    <mergeCell ref="B4:C4"/>
    <mergeCell ref="D4:I4"/>
    <mergeCell ref="C1:D1"/>
    <mergeCell ref="B2:I2"/>
    <mergeCell ref="B3:C3"/>
    <mergeCell ref="D3:F3"/>
    <mergeCell ref="H3:I3"/>
  </mergeCells>
  <dataValidations count="6">
    <dataValidation allowBlank="1" showInputMessage="1" showErrorMessage="1" error="Tienes que elegir un dato de la lista desplegable" promptTitle="Duración:" prompt="en meses (1 a 12 meses)" sqref="I12"/>
    <dataValidation type="decimal" allowBlank="1" showInputMessage="1" showErrorMessage="1" sqref="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WVP98305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WVR12 WLV12 WBZ12 VSD12 VIH12 UYL12 UOP12 UET12 TUX12 TLB12 TBF12 SRJ12 SHN12 RXR12 RNV12 RDZ12 QUD12 QKH12 QAL12 PQP12 PGT12 OWX12 ONB12 ODF12 NTJ12 NJN12 MZR12 MPV12 MFZ12 LWD12 LMH12 LCL12 KSP12 KIT12 JYX12 JPB12 JFF12 IVJ12 ILN12 IBR12 HRV12 HHZ12 GYD12 GOH12 GEL12 FUP12 FKT12 FAX12 ERB12 EHF12 DXJ12 DNN12 DDR12 CTV12 CJZ12 CAD12 BQH12 BGL12 AWP12 AMT12 ACX12 TB12 JF12 J12">
      <formula1>1</formula1>
      <formula2>12</formula2>
    </dataValidation>
    <dataValidation type="decimal" allowBlank="1" showInputMessage="1" showErrorMessage="1" sqref="WVP983074:WVP983078 JD28:JD33 SZ28:SZ33 ACV28:ACV33 AMR28:AMR33 AWN28:AWN33 BGJ28:BGJ33 BQF28:BQF33 CAB28:CAB33 CJX28:CJX33 CTT28:CTT33 DDP28:DDP33 DNL28:DNL33 DXH28:DXH33 EHD28:EHD33 EQZ28:EQZ33 FAV28:FAV33 FKR28:FKR33 FUN28:FUN33 GEJ28:GEJ33 GOF28:GOF33 GYB28:GYB33 HHX28:HHX33 HRT28:HRT33 IBP28:IBP33 ILL28:ILL33 IVH28:IVH33 JFD28:JFD33 JOZ28:JOZ33 JYV28:JYV33 KIR28:KIR33 KSN28:KSN33 LCJ28:LCJ33 LMF28:LMF33 LWB28:LWB33 MFX28:MFX33 MPT28:MPT33 MZP28:MZP33 NJL28:NJL33 NTH28:NTH33 ODD28:ODD33 OMZ28:OMZ33 OWV28:OWV33 PGR28:PGR33 PQN28:PQN33 QAJ28:QAJ33 QKF28:QKF33 QUB28:QUB33 RDX28:RDX33 RNT28:RNT33 RXP28:RXP33 SHL28:SHL33 SRH28:SRH33 TBD28:TBD33 TKZ28:TKZ33 TUV28:TUV33 UER28:UER33 UON28:UON33 UYJ28:UYJ33 VIF28:VIF33 VSB28:VSB33 WBX28:WBX33 WLT28:WLT33 WVP28:WVP33 H65561:H65566 JD65561:JD65566 SZ65561:SZ65566 ACV65561:ACV65566 AMR65561:AMR65566 AWN65561:AWN65566 BGJ65561:BGJ65566 BQF65561:BQF65566 CAB65561:CAB65566 CJX65561:CJX65566 CTT65561:CTT65566 DDP65561:DDP65566 DNL65561:DNL65566 DXH65561:DXH65566 EHD65561:EHD65566 EQZ65561:EQZ65566 FAV65561:FAV65566 FKR65561:FKR65566 FUN65561:FUN65566 GEJ65561:GEJ65566 GOF65561:GOF65566 GYB65561:GYB65566 HHX65561:HHX65566 HRT65561:HRT65566 IBP65561:IBP65566 ILL65561:ILL65566 IVH65561:IVH65566 JFD65561:JFD65566 JOZ65561:JOZ65566 JYV65561:JYV65566 KIR65561:KIR65566 KSN65561:KSN65566 LCJ65561:LCJ65566 LMF65561:LMF65566 LWB65561:LWB65566 MFX65561:MFX65566 MPT65561:MPT65566 MZP65561:MZP65566 NJL65561:NJL65566 NTH65561:NTH65566 ODD65561:ODD65566 OMZ65561:OMZ65566 OWV65561:OWV65566 PGR65561:PGR65566 PQN65561:PQN65566 QAJ65561:QAJ65566 QKF65561:QKF65566 QUB65561:QUB65566 RDX65561:RDX65566 RNT65561:RNT65566 RXP65561:RXP65566 SHL65561:SHL65566 SRH65561:SRH65566 TBD65561:TBD65566 TKZ65561:TKZ65566 TUV65561:TUV65566 UER65561:UER65566 UON65561:UON65566 UYJ65561:UYJ65566 VIF65561:VIF65566 VSB65561:VSB65566 WBX65561:WBX65566 WLT65561:WLT65566 WVP65561:WVP65566 H131097:H131102 JD131097:JD131102 SZ131097:SZ131102 ACV131097:ACV131102 AMR131097:AMR131102 AWN131097:AWN131102 BGJ131097:BGJ131102 BQF131097:BQF131102 CAB131097:CAB131102 CJX131097:CJX131102 CTT131097:CTT131102 DDP131097:DDP131102 DNL131097:DNL131102 DXH131097:DXH131102 EHD131097:EHD131102 EQZ131097:EQZ131102 FAV131097:FAV131102 FKR131097:FKR131102 FUN131097:FUN131102 GEJ131097:GEJ131102 GOF131097:GOF131102 GYB131097:GYB131102 HHX131097:HHX131102 HRT131097:HRT131102 IBP131097:IBP131102 ILL131097:ILL131102 IVH131097:IVH131102 JFD131097:JFD131102 JOZ131097:JOZ131102 JYV131097:JYV131102 KIR131097:KIR131102 KSN131097:KSN131102 LCJ131097:LCJ131102 LMF131097:LMF131102 LWB131097:LWB131102 MFX131097:MFX131102 MPT131097:MPT131102 MZP131097:MZP131102 NJL131097:NJL131102 NTH131097:NTH131102 ODD131097:ODD131102 OMZ131097:OMZ131102 OWV131097:OWV131102 PGR131097:PGR131102 PQN131097:PQN131102 QAJ131097:QAJ131102 QKF131097:QKF131102 QUB131097:QUB131102 RDX131097:RDX131102 RNT131097:RNT131102 RXP131097:RXP131102 SHL131097:SHL131102 SRH131097:SRH131102 TBD131097:TBD131102 TKZ131097:TKZ131102 TUV131097:TUV131102 UER131097:UER131102 UON131097:UON131102 UYJ131097:UYJ131102 VIF131097:VIF131102 VSB131097:VSB131102 WBX131097:WBX131102 WLT131097:WLT131102 WVP131097:WVP131102 H196633:H196638 JD196633:JD196638 SZ196633:SZ196638 ACV196633:ACV196638 AMR196633:AMR196638 AWN196633:AWN196638 BGJ196633:BGJ196638 BQF196633:BQF196638 CAB196633:CAB196638 CJX196633:CJX196638 CTT196633:CTT196638 DDP196633:DDP196638 DNL196633:DNL196638 DXH196633:DXH196638 EHD196633:EHD196638 EQZ196633:EQZ196638 FAV196633:FAV196638 FKR196633:FKR196638 FUN196633:FUN196638 GEJ196633:GEJ196638 GOF196633:GOF196638 GYB196633:GYB196638 HHX196633:HHX196638 HRT196633:HRT196638 IBP196633:IBP196638 ILL196633:ILL196638 IVH196633:IVH196638 JFD196633:JFD196638 JOZ196633:JOZ196638 JYV196633:JYV196638 KIR196633:KIR196638 KSN196633:KSN196638 LCJ196633:LCJ196638 LMF196633:LMF196638 LWB196633:LWB196638 MFX196633:MFX196638 MPT196633:MPT196638 MZP196633:MZP196638 NJL196633:NJL196638 NTH196633:NTH196638 ODD196633:ODD196638 OMZ196633:OMZ196638 OWV196633:OWV196638 PGR196633:PGR196638 PQN196633:PQN196638 QAJ196633:QAJ196638 QKF196633:QKF196638 QUB196633:QUB196638 RDX196633:RDX196638 RNT196633:RNT196638 RXP196633:RXP196638 SHL196633:SHL196638 SRH196633:SRH196638 TBD196633:TBD196638 TKZ196633:TKZ196638 TUV196633:TUV196638 UER196633:UER196638 UON196633:UON196638 UYJ196633:UYJ196638 VIF196633:VIF196638 VSB196633:VSB196638 WBX196633:WBX196638 WLT196633:WLT196638 WVP196633:WVP196638 H262169:H262174 JD262169:JD262174 SZ262169:SZ262174 ACV262169:ACV262174 AMR262169:AMR262174 AWN262169:AWN262174 BGJ262169:BGJ262174 BQF262169:BQF262174 CAB262169:CAB262174 CJX262169:CJX262174 CTT262169:CTT262174 DDP262169:DDP262174 DNL262169:DNL262174 DXH262169:DXH262174 EHD262169:EHD262174 EQZ262169:EQZ262174 FAV262169:FAV262174 FKR262169:FKR262174 FUN262169:FUN262174 GEJ262169:GEJ262174 GOF262169:GOF262174 GYB262169:GYB262174 HHX262169:HHX262174 HRT262169:HRT262174 IBP262169:IBP262174 ILL262169:ILL262174 IVH262169:IVH262174 JFD262169:JFD262174 JOZ262169:JOZ262174 JYV262169:JYV262174 KIR262169:KIR262174 KSN262169:KSN262174 LCJ262169:LCJ262174 LMF262169:LMF262174 LWB262169:LWB262174 MFX262169:MFX262174 MPT262169:MPT262174 MZP262169:MZP262174 NJL262169:NJL262174 NTH262169:NTH262174 ODD262169:ODD262174 OMZ262169:OMZ262174 OWV262169:OWV262174 PGR262169:PGR262174 PQN262169:PQN262174 QAJ262169:QAJ262174 QKF262169:QKF262174 QUB262169:QUB262174 RDX262169:RDX262174 RNT262169:RNT262174 RXP262169:RXP262174 SHL262169:SHL262174 SRH262169:SRH262174 TBD262169:TBD262174 TKZ262169:TKZ262174 TUV262169:TUV262174 UER262169:UER262174 UON262169:UON262174 UYJ262169:UYJ262174 VIF262169:VIF262174 VSB262169:VSB262174 WBX262169:WBX262174 WLT262169:WLT262174 WVP262169:WVP262174 H327705:H327710 JD327705:JD327710 SZ327705:SZ327710 ACV327705:ACV327710 AMR327705:AMR327710 AWN327705:AWN327710 BGJ327705:BGJ327710 BQF327705:BQF327710 CAB327705:CAB327710 CJX327705:CJX327710 CTT327705:CTT327710 DDP327705:DDP327710 DNL327705:DNL327710 DXH327705:DXH327710 EHD327705:EHD327710 EQZ327705:EQZ327710 FAV327705:FAV327710 FKR327705:FKR327710 FUN327705:FUN327710 GEJ327705:GEJ327710 GOF327705:GOF327710 GYB327705:GYB327710 HHX327705:HHX327710 HRT327705:HRT327710 IBP327705:IBP327710 ILL327705:ILL327710 IVH327705:IVH327710 JFD327705:JFD327710 JOZ327705:JOZ327710 JYV327705:JYV327710 KIR327705:KIR327710 KSN327705:KSN327710 LCJ327705:LCJ327710 LMF327705:LMF327710 LWB327705:LWB327710 MFX327705:MFX327710 MPT327705:MPT327710 MZP327705:MZP327710 NJL327705:NJL327710 NTH327705:NTH327710 ODD327705:ODD327710 OMZ327705:OMZ327710 OWV327705:OWV327710 PGR327705:PGR327710 PQN327705:PQN327710 QAJ327705:QAJ327710 QKF327705:QKF327710 QUB327705:QUB327710 RDX327705:RDX327710 RNT327705:RNT327710 RXP327705:RXP327710 SHL327705:SHL327710 SRH327705:SRH327710 TBD327705:TBD327710 TKZ327705:TKZ327710 TUV327705:TUV327710 UER327705:UER327710 UON327705:UON327710 UYJ327705:UYJ327710 VIF327705:VIF327710 VSB327705:VSB327710 WBX327705:WBX327710 WLT327705:WLT327710 WVP327705:WVP327710 H393241:H393246 JD393241:JD393246 SZ393241:SZ393246 ACV393241:ACV393246 AMR393241:AMR393246 AWN393241:AWN393246 BGJ393241:BGJ393246 BQF393241:BQF393246 CAB393241:CAB393246 CJX393241:CJX393246 CTT393241:CTT393246 DDP393241:DDP393246 DNL393241:DNL393246 DXH393241:DXH393246 EHD393241:EHD393246 EQZ393241:EQZ393246 FAV393241:FAV393246 FKR393241:FKR393246 FUN393241:FUN393246 GEJ393241:GEJ393246 GOF393241:GOF393246 GYB393241:GYB393246 HHX393241:HHX393246 HRT393241:HRT393246 IBP393241:IBP393246 ILL393241:ILL393246 IVH393241:IVH393246 JFD393241:JFD393246 JOZ393241:JOZ393246 JYV393241:JYV393246 KIR393241:KIR393246 KSN393241:KSN393246 LCJ393241:LCJ393246 LMF393241:LMF393246 LWB393241:LWB393246 MFX393241:MFX393246 MPT393241:MPT393246 MZP393241:MZP393246 NJL393241:NJL393246 NTH393241:NTH393246 ODD393241:ODD393246 OMZ393241:OMZ393246 OWV393241:OWV393246 PGR393241:PGR393246 PQN393241:PQN393246 QAJ393241:QAJ393246 QKF393241:QKF393246 QUB393241:QUB393246 RDX393241:RDX393246 RNT393241:RNT393246 RXP393241:RXP393246 SHL393241:SHL393246 SRH393241:SRH393246 TBD393241:TBD393246 TKZ393241:TKZ393246 TUV393241:TUV393246 UER393241:UER393246 UON393241:UON393246 UYJ393241:UYJ393246 VIF393241:VIF393246 VSB393241:VSB393246 WBX393241:WBX393246 WLT393241:WLT393246 WVP393241:WVP393246 H458777:H458782 JD458777:JD458782 SZ458777:SZ458782 ACV458777:ACV458782 AMR458777:AMR458782 AWN458777:AWN458782 BGJ458777:BGJ458782 BQF458777:BQF458782 CAB458777:CAB458782 CJX458777:CJX458782 CTT458777:CTT458782 DDP458777:DDP458782 DNL458777:DNL458782 DXH458777:DXH458782 EHD458777:EHD458782 EQZ458777:EQZ458782 FAV458777:FAV458782 FKR458777:FKR458782 FUN458777:FUN458782 GEJ458777:GEJ458782 GOF458777:GOF458782 GYB458777:GYB458782 HHX458777:HHX458782 HRT458777:HRT458782 IBP458777:IBP458782 ILL458777:ILL458782 IVH458777:IVH458782 JFD458777:JFD458782 JOZ458777:JOZ458782 JYV458777:JYV458782 KIR458777:KIR458782 KSN458777:KSN458782 LCJ458777:LCJ458782 LMF458777:LMF458782 LWB458777:LWB458782 MFX458777:MFX458782 MPT458777:MPT458782 MZP458777:MZP458782 NJL458777:NJL458782 NTH458777:NTH458782 ODD458777:ODD458782 OMZ458777:OMZ458782 OWV458777:OWV458782 PGR458777:PGR458782 PQN458777:PQN458782 QAJ458777:QAJ458782 QKF458777:QKF458782 QUB458777:QUB458782 RDX458777:RDX458782 RNT458777:RNT458782 RXP458777:RXP458782 SHL458777:SHL458782 SRH458777:SRH458782 TBD458777:TBD458782 TKZ458777:TKZ458782 TUV458777:TUV458782 UER458777:UER458782 UON458777:UON458782 UYJ458777:UYJ458782 VIF458777:VIF458782 VSB458777:VSB458782 WBX458777:WBX458782 WLT458777:WLT458782 WVP458777:WVP458782 H524313:H524318 JD524313:JD524318 SZ524313:SZ524318 ACV524313:ACV524318 AMR524313:AMR524318 AWN524313:AWN524318 BGJ524313:BGJ524318 BQF524313:BQF524318 CAB524313:CAB524318 CJX524313:CJX524318 CTT524313:CTT524318 DDP524313:DDP524318 DNL524313:DNL524318 DXH524313:DXH524318 EHD524313:EHD524318 EQZ524313:EQZ524318 FAV524313:FAV524318 FKR524313:FKR524318 FUN524313:FUN524318 GEJ524313:GEJ524318 GOF524313:GOF524318 GYB524313:GYB524318 HHX524313:HHX524318 HRT524313:HRT524318 IBP524313:IBP524318 ILL524313:ILL524318 IVH524313:IVH524318 JFD524313:JFD524318 JOZ524313:JOZ524318 JYV524313:JYV524318 KIR524313:KIR524318 KSN524313:KSN524318 LCJ524313:LCJ524318 LMF524313:LMF524318 LWB524313:LWB524318 MFX524313:MFX524318 MPT524313:MPT524318 MZP524313:MZP524318 NJL524313:NJL524318 NTH524313:NTH524318 ODD524313:ODD524318 OMZ524313:OMZ524318 OWV524313:OWV524318 PGR524313:PGR524318 PQN524313:PQN524318 QAJ524313:QAJ524318 QKF524313:QKF524318 QUB524313:QUB524318 RDX524313:RDX524318 RNT524313:RNT524318 RXP524313:RXP524318 SHL524313:SHL524318 SRH524313:SRH524318 TBD524313:TBD524318 TKZ524313:TKZ524318 TUV524313:TUV524318 UER524313:UER524318 UON524313:UON524318 UYJ524313:UYJ524318 VIF524313:VIF524318 VSB524313:VSB524318 WBX524313:WBX524318 WLT524313:WLT524318 WVP524313:WVP524318 H589849:H589854 JD589849:JD589854 SZ589849:SZ589854 ACV589849:ACV589854 AMR589849:AMR589854 AWN589849:AWN589854 BGJ589849:BGJ589854 BQF589849:BQF589854 CAB589849:CAB589854 CJX589849:CJX589854 CTT589849:CTT589854 DDP589849:DDP589854 DNL589849:DNL589854 DXH589849:DXH589854 EHD589849:EHD589854 EQZ589849:EQZ589854 FAV589849:FAV589854 FKR589849:FKR589854 FUN589849:FUN589854 GEJ589849:GEJ589854 GOF589849:GOF589854 GYB589849:GYB589854 HHX589849:HHX589854 HRT589849:HRT589854 IBP589849:IBP589854 ILL589849:ILL589854 IVH589849:IVH589854 JFD589849:JFD589854 JOZ589849:JOZ589854 JYV589849:JYV589854 KIR589849:KIR589854 KSN589849:KSN589854 LCJ589849:LCJ589854 LMF589849:LMF589854 LWB589849:LWB589854 MFX589849:MFX589854 MPT589849:MPT589854 MZP589849:MZP589854 NJL589849:NJL589854 NTH589849:NTH589854 ODD589849:ODD589854 OMZ589849:OMZ589854 OWV589849:OWV589854 PGR589849:PGR589854 PQN589849:PQN589854 QAJ589849:QAJ589854 QKF589849:QKF589854 QUB589849:QUB589854 RDX589849:RDX589854 RNT589849:RNT589854 RXP589849:RXP589854 SHL589849:SHL589854 SRH589849:SRH589854 TBD589849:TBD589854 TKZ589849:TKZ589854 TUV589849:TUV589854 UER589849:UER589854 UON589849:UON589854 UYJ589849:UYJ589854 VIF589849:VIF589854 VSB589849:VSB589854 WBX589849:WBX589854 WLT589849:WLT589854 WVP589849:WVP589854 H655385:H655390 JD655385:JD655390 SZ655385:SZ655390 ACV655385:ACV655390 AMR655385:AMR655390 AWN655385:AWN655390 BGJ655385:BGJ655390 BQF655385:BQF655390 CAB655385:CAB655390 CJX655385:CJX655390 CTT655385:CTT655390 DDP655385:DDP655390 DNL655385:DNL655390 DXH655385:DXH655390 EHD655385:EHD655390 EQZ655385:EQZ655390 FAV655385:FAV655390 FKR655385:FKR655390 FUN655385:FUN655390 GEJ655385:GEJ655390 GOF655385:GOF655390 GYB655385:GYB655390 HHX655385:HHX655390 HRT655385:HRT655390 IBP655385:IBP655390 ILL655385:ILL655390 IVH655385:IVH655390 JFD655385:JFD655390 JOZ655385:JOZ655390 JYV655385:JYV655390 KIR655385:KIR655390 KSN655385:KSN655390 LCJ655385:LCJ655390 LMF655385:LMF655390 LWB655385:LWB655390 MFX655385:MFX655390 MPT655385:MPT655390 MZP655385:MZP655390 NJL655385:NJL655390 NTH655385:NTH655390 ODD655385:ODD655390 OMZ655385:OMZ655390 OWV655385:OWV655390 PGR655385:PGR655390 PQN655385:PQN655390 QAJ655385:QAJ655390 QKF655385:QKF655390 QUB655385:QUB655390 RDX655385:RDX655390 RNT655385:RNT655390 RXP655385:RXP655390 SHL655385:SHL655390 SRH655385:SRH655390 TBD655385:TBD655390 TKZ655385:TKZ655390 TUV655385:TUV655390 UER655385:UER655390 UON655385:UON655390 UYJ655385:UYJ655390 VIF655385:VIF655390 VSB655385:VSB655390 WBX655385:WBX655390 WLT655385:WLT655390 WVP655385:WVP655390 H720921:H720926 JD720921:JD720926 SZ720921:SZ720926 ACV720921:ACV720926 AMR720921:AMR720926 AWN720921:AWN720926 BGJ720921:BGJ720926 BQF720921:BQF720926 CAB720921:CAB720926 CJX720921:CJX720926 CTT720921:CTT720926 DDP720921:DDP720926 DNL720921:DNL720926 DXH720921:DXH720926 EHD720921:EHD720926 EQZ720921:EQZ720926 FAV720921:FAV720926 FKR720921:FKR720926 FUN720921:FUN720926 GEJ720921:GEJ720926 GOF720921:GOF720926 GYB720921:GYB720926 HHX720921:HHX720926 HRT720921:HRT720926 IBP720921:IBP720926 ILL720921:ILL720926 IVH720921:IVH720926 JFD720921:JFD720926 JOZ720921:JOZ720926 JYV720921:JYV720926 KIR720921:KIR720926 KSN720921:KSN720926 LCJ720921:LCJ720926 LMF720921:LMF720926 LWB720921:LWB720926 MFX720921:MFX720926 MPT720921:MPT720926 MZP720921:MZP720926 NJL720921:NJL720926 NTH720921:NTH720926 ODD720921:ODD720926 OMZ720921:OMZ720926 OWV720921:OWV720926 PGR720921:PGR720926 PQN720921:PQN720926 QAJ720921:QAJ720926 QKF720921:QKF720926 QUB720921:QUB720926 RDX720921:RDX720926 RNT720921:RNT720926 RXP720921:RXP720926 SHL720921:SHL720926 SRH720921:SRH720926 TBD720921:TBD720926 TKZ720921:TKZ720926 TUV720921:TUV720926 UER720921:UER720926 UON720921:UON720926 UYJ720921:UYJ720926 VIF720921:VIF720926 VSB720921:VSB720926 WBX720921:WBX720926 WLT720921:WLT720926 WVP720921:WVP720926 H786457:H786462 JD786457:JD786462 SZ786457:SZ786462 ACV786457:ACV786462 AMR786457:AMR786462 AWN786457:AWN786462 BGJ786457:BGJ786462 BQF786457:BQF786462 CAB786457:CAB786462 CJX786457:CJX786462 CTT786457:CTT786462 DDP786457:DDP786462 DNL786457:DNL786462 DXH786457:DXH786462 EHD786457:EHD786462 EQZ786457:EQZ786462 FAV786457:FAV786462 FKR786457:FKR786462 FUN786457:FUN786462 GEJ786457:GEJ786462 GOF786457:GOF786462 GYB786457:GYB786462 HHX786457:HHX786462 HRT786457:HRT786462 IBP786457:IBP786462 ILL786457:ILL786462 IVH786457:IVH786462 JFD786457:JFD786462 JOZ786457:JOZ786462 JYV786457:JYV786462 KIR786457:KIR786462 KSN786457:KSN786462 LCJ786457:LCJ786462 LMF786457:LMF786462 LWB786457:LWB786462 MFX786457:MFX786462 MPT786457:MPT786462 MZP786457:MZP786462 NJL786457:NJL786462 NTH786457:NTH786462 ODD786457:ODD786462 OMZ786457:OMZ786462 OWV786457:OWV786462 PGR786457:PGR786462 PQN786457:PQN786462 QAJ786457:QAJ786462 QKF786457:QKF786462 QUB786457:QUB786462 RDX786457:RDX786462 RNT786457:RNT786462 RXP786457:RXP786462 SHL786457:SHL786462 SRH786457:SRH786462 TBD786457:TBD786462 TKZ786457:TKZ786462 TUV786457:TUV786462 UER786457:UER786462 UON786457:UON786462 UYJ786457:UYJ786462 VIF786457:VIF786462 VSB786457:VSB786462 WBX786457:WBX786462 WLT786457:WLT786462 WVP786457:WVP786462 H851993:H851998 JD851993:JD851998 SZ851993:SZ851998 ACV851993:ACV851998 AMR851993:AMR851998 AWN851993:AWN851998 BGJ851993:BGJ851998 BQF851993:BQF851998 CAB851993:CAB851998 CJX851993:CJX851998 CTT851993:CTT851998 DDP851993:DDP851998 DNL851993:DNL851998 DXH851993:DXH851998 EHD851993:EHD851998 EQZ851993:EQZ851998 FAV851993:FAV851998 FKR851993:FKR851998 FUN851993:FUN851998 GEJ851993:GEJ851998 GOF851993:GOF851998 GYB851993:GYB851998 HHX851993:HHX851998 HRT851993:HRT851998 IBP851993:IBP851998 ILL851993:ILL851998 IVH851993:IVH851998 JFD851993:JFD851998 JOZ851993:JOZ851998 JYV851993:JYV851998 KIR851993:KIR851998 KSN851993:KSN851998 LCJ851993:LCJ851998 LMF851993:LMF851998 LWB851993:LWB851998 MFX851993:MFX851998 MPT851993:MPT851998 MZP851993:MZP851998 NJL851993:NJL851998 NTH851993:NTH851998 ODD851993:ODD851998 OMZ851993:OMZ851998 OWV851993:OWV851998 PGR851993:PGR851998 PQN851993:PQN851998 QAJ851993:QAJ851998 QKF851993:QKF851998 QUB851993:QUB851998 RDX851993:RDX851998 RNT851993:RNT851998 RXP851993:RXP851998 SHL851993:SHL851998 SRH851993:SRH851998 TBD851993:TBD851998 TKZ851993:TKZ851998 TUV851993:TUV851998 UER851993:UER851998 UON851993:UON851998 UYJ851993:UYJ851998 VIF851993:VIF851998 VSB851993:VSB851998 WBX851993:WBX851998 WLT851993:WLT851998 WVP851993:WVP851998 H917529:H917534 JD917529:JD917534 SZ917529:SZ917534 ACV917529:ACV917534 AMR917529:AMR917534 AWN917529:AWN917534 BGJ917529:BGJ917534 BQF917529:BQF917534 CAB917529:CAB917534 CJX917529:CJX917534 CTT917529:CTT917534 DDP917529:DDP917534 DNL917529:DNL917534 DXH917529:DXH917534 EHD917529:EHD917534 EQZ917529:EQZ917534 FAV917529:FAV917534 FKR917529:FKR917534 FUN917529:FUN917534 GEJ917529:GEJ917534 GOF917529:GOF917534 GYB917529:GYB917534 HHX917529:HHX917534 HRT917529:HRT917534 IBP917529:IBP917534 ILL917529:ILL917534 IVH917529:IVH917534 JFD917529:JFD917534 JOZ917529:JOZ917534 JYV917529:JYV917534 KIR917529:KIR917534 KSN917529:KSN917534 LCJ917529:LCJ917534 LMF917529:LMF917534 LWB917529:LWB917534 MFX917529:MFX917534 MPT917529:MPT917534 MZP917529:MZP917534 NJL917529:NJL917534 NTH917529:NTH917534 ODD917529:ODD917534 OMZ917529:OMZ917534 OWV917529:OWV917534 PGR917529:PGR917534 PQN917529:PQN917534 QAJ917529:QAJ917534 QKF917529:QKF917534 QUB917529:QUB917534 RDX917529:RDX917534 RNT917529:RNT917534 RXP917529:RXP917534 SHL917529:SHL917534 SRH917529:SRH917534 TBD917529:TBD917534 TKZ917529:TKZ917534 TUV917529:TUV917534 UER917529:UER917534 UON917529:UON917534 UYJ917529:UYJ917534 VIF917529:VIF917534 VSB917529:VSB917534 WBX917529:WBX917534 WLT917529:WLT917534 WVP917529:WVP917534 H983065:H983070 JD983065:JD983070 SZ983065:SZ983070 ACV983065:ACV983070 AMR983065:AMR983070 AWN983065:AWN983070 BGJ983065:BGJ983070 BQF983065:BQF983070 CAB983065:CAB983070 CJX983065:CJX983070 CTT983065:CTT983070 DDP983065:DDP983070 DNL983065:DNL983070 DXH983065:DXH983070 EHD983065:EHD983070 EQZ983065:EQZ983070 FAV983065:FAV983070 FKR983065:FKR983070 FUN983065:FUN983070 GEJ983065:GEJ983070 GOF983065:GOF983070 GYB983065:GYB983070 HHX983065:HHX983070 HRT983065:HRT983070 IBP983065:IBP983070 ILL983065:ILL983070 IVH983065:IVH983070 JFD983065:JFD983070 JOZ983065:JOZ983070 JYV983065:JYV983070 KIR983065:KIR983070 KSN983065:KSN983070 LCJ983065:LCJ983070 LMF983065:LMF983070 LWB983065:LWB983070 MFX983065:MFX983070 MPT983065:MPT983070 MZP983065:MZP983070 NJL983065:NJL983070 NTH983065:NTH983070 ODD983065:ODD983070 OMZ983065:OMZ983070 OWV983065:OWV983070 PGR983065:PGR983070 PQN983065:PQN983070 QAJ983065:QAJ983070 QKF983065:QKF983070 QUB983065:QUB983070 RDX983065:RDX983070 RNT983065:RNT983070 RXP983065:RXP983070 SHL983065:SHL983070 SRH983065:SRH983070 TBD983065:TBD983070 TKZ983065:TKZ983070 TUV983065:TUV983070 UER983065:UER983070 UON983065:UON983070 UYJ983065:UYJ983070 VIF983065:VIF983070 VSB983065:VSB983070 WBX983065:WBX983070 WLT983065:WLT983070 WVP983065:WVP983070 H65570:H65574 JD65570:JD65574 SZ65570:SZ65574 ACV65570:ACV65574 AMR65570:AMR65574 AWN65570:AWN65574 BGJ65570:BGJ65574 BQF65570:BQF65574 CAB65570:CAB65574 CJX65570:CJX65574 CTT65570:CTT65574 DDP65570:DDP65574 DNL65570:DNL65574 DXH65570:DXH65574 EHD65570:EHD65574 EQZ65570:EQZ65574 FAV65570:FAV65574 FKR65570:FKR65574 FUN65570:FUN65574 GEJ65570:GEJ65574 GOF65570:GOF65574 GYB65570:GYB65574 HHX65570:HHX65574 HRT65570:HRT65574 IBP65570:IBP65574 ILL65570:ILL65574 IVH65570:IVH65574 JFD65570:JFD65574 JOZ65570:JOZ65574 JYV65570:JYV65574 KIR65570:KIR65574 KSN65570:KSN65574 LCJ65570:LCJ65574 LMF65570:LMF65574 LWB65570:LWB65574 MFX65570:MFX65574 MPT65570:MPT65574 MZP65570:MZP65574 NJL65570:NJL65574 NTH65570:NTH65574 ODD65570:ODD65574 OMZ65570:OMZ65574 OWV65570:OWV65574 PGR65570:PGR65574 PQN65570:PQN65574 QAJ65570:QAJ65574 QKF65570:QKF65574 QUB65570:QUB65574 RDX65570:RDX65574 RNT65570:RNT65574 RXP65570:RXP65574 SHL65570:SHL65574 SRH65570:SRH65574 TBD65570:TBD65574 TKZ65570:TKZ65574 TUV65570:TUV65574 UER65570:UER65574 UON65570:UON65574 UYJ65570:UYJ65574 VIF65570:VIF65574 VSB65570:VSB65574 WBX65570:WBX65574 WLT65570:WLT65574 WVP65570:WVP65574 H131106:H131110 JD131106:JD131110 SZ131106:SZ131110 ACV131106:ACV131110 AMR131106:AMR131110 AWN131106:AWN131110 BGJ131106:BGJ131110 BQF131106:BQF131110 CAB131106:CAB131110 CJX131106:CJX131110 CTT131106:CTT131110 DDP131106:DDP131110 DNL131106:DNL131110 DXH131106:DXH131110 EHD131106:EHD131110 EQZ131106:EQZ131110 FAV131106:FAV131110 FKR131106:FKR131110 FUN131106:FUN131110 GEJ131106:GEJ131110 GOF131106:GOF131110 GYB131106:GYB131110 HHX131106:HHX131110 HRT131106:HRT131110 IBP131106:IBP131110 ILL131106:ILL131110 IVH131106:IVH131110 JFD131106:JFD131110 JOZ131106:JOZ131110 JYV131106:JYV131110 KIR131106:KIR131110 KSN131106:KSN131110 LCJ131106:LCJ131110 LMF131106:LMF131110 LWB131106:LWB131110 MFX131106:MFX131110 MPT131106:MPT131110 MZP131106:MZP131110 NJL131106:NJL131110 NTH131106:NTH131110 ODD131106:ODD131110 OMZ131106:OMZ131110 OWV131106:OWV131110 PGR131106:PGR131110 PQN131106:PQN131110 QAJ131106:QAJ131110 QKF131106:QKF131110 QUB131106:QUB131110 RDX131106:RDX131110 RNT131106:RNT131110 RXP131106:RXP131110 SHL131106:SHL131110 SRH131106:SRH131110 TBD131106:TBD131110 TKZ131106:TKZ131110 TUV131106:TUV131110 UER131106:UER131110 UON131106:UON131110 UYJ131106:UYJ131110 VIF131106:VIF131110 VSB131106:VSB131110 WBX131106:WBX131110 WLT131106:WLT131110 WVP131106:WVP131110 H196642:H196646 JD196642:JD196646 SZ196642:SZ196646 ACV196642:ACV196646 AMR196642:AMR196646 AWN196642:AWN196646 BGJ196642:BGJ196646 BQF196642:BQF196646 CAB196642:CAB196646 CJX196642:CJX196646 CTT196642:CTT196646 DDP196642:DDP196646 DNL196642:DNL196646 DXH196642:DXH196646 EHD196642:EHD196646 EQZ196642:EQZ196646 FAV196642:FAV196646 FKR196642:FKR196646 FUN196642:FUN196646 GEJ196642:GEJ196646 GOF196642:GOF196646 GYB196642:GYB196646 HHX196642:HHX196646 HRT196642:HRT196646 IBP196642:IBP196646 ILL196642:ILL196646 IVH196642:IVH196646 JFD196642:JFD196646 JOZ196642:JOZ196646 JYV196642:JYV196646 KIR196642:KIR196646 KSN196642:KSN196646 LCJ196642:LCJ196646 LMF196642:LMF196646 LWB196642:LWB196646 MFX196642:MFX196646 MPT196642:MPT196646 MZP196642:MZP196646 NJL196642:NJL196646 NTH196642:NTH196646 ODD196642:ODD196646 OMZ196642:OMZ196646 OWV196642:OWV196646 PGR196642:PGR196646 PQN196642:PQN196646 QAJ196642:QAJ196646 QKF196642:QKF196646 QUB196642:QUB196646 RDX196642:RDX196646 RNT196642:RNT196646 RXP196642:RXP196646 SHL196642:SHL196646 SRH196642:SRH196646 TBD196642:TBD196646 TKZ196642:TKZ196646 TUV196642:TUV196646 UER196642:UER196646 UON196642:UON196646 UYJ196642:UYJ196646 VIF196642:VIF196646 VSB196642:VSB196646 WBX196642:WBX196646 WLT196642:WLT196646 WVP196642:WVP196646 H262178:H262182 JD262178:JD262182 SZ262178:SZ262182 ACV262178:ACV262182 AMR262178:AMR262182 AWN262178:AWN262182 BGJ262178:BGJ262182 BQF262178:BQF262182 CAB262178:CAB262182 CJX262178:CJX262182 CTT262178:CTT262182 DDP262178:DDP262182 DNL262178:DNL262182 DXH262178:DXH262182 EHD262178:EHD262182 EQZ262178:EQZ262182 FAV262178:FAV262182 FKR262178:FKR262182 FUN262178:FUN262182 GEJ262178:GEJ262182 GOF262178:GOF262182 GYB262178:GYB262182 HHX262178:HHX262182 HRT262178:HRT262182 IBP262178:IBP262182 ILL262178:ILL262182 IVH262178:IVH262182 JFD262178:JFD262182 JOZ262178:JOZ262182 JYV262178:JYV262182 KIR262178:KIR262182 KSN262178:KSN262182 LCJ262178:LCJ262182 LMF262178:LMF262182 LWB262178:LWB262182 MFX262178:MFX262182 MPT262178:MPT262182 MZP262178:MZP262182 NJL262178:NJL262182 NTH262178:NTH262182 ODD262178:ODD262182 OMZ262178:OMZ262182 OWV262178:OWV262182 PGR262178:PGR262182 PQN262178:PQN262182 QAJ262178:QAJ262182 QKF262178:QKF262182 QUB262178:QUB262182 RDX262178:RDX262182 RNT262178:RNT262182 RXP262178:RXP262182 SHL262178:SHL262182 SRH262178:SRH262182 TBD262178:TBD262182 TKZ262178:TKZ262182 TUV262178:TUV262182 UER262178:UER262182 UON262178:UON262182 UYJ262178:UYJ262182 VIF262178:VIF262182 VSB262178:VSB262182 WBX262178:WBX262182 WLT262178:WLT262182 WVP262178:WVP262182 H327714:H327718 JD327714:JD327718 SZ327714:SZ327718 ACV327714:ACV327718 AMR327714:AMR327718 AWN327714:AWN327718 BGJ327714:BGJ327718 BQF327714:BQF327718 CAB327714:CAB327718 CJX327714:CJX327718 CTT327714:CTT327718 DDP327714:DDP327718 DNL327714:DNL327718 DXH327714:DXH327718 EHD327714:EHD327718 EQZ327714:EQZ327718 FAV327714:FAV327718 FKR327714:FKR327718 FUN327714:FUN327718 GEJ327714:GEJ327718 GOF327714:GOF327718 GYB327714:GYB327718 HHX327714:HHX327718 HRT327714:HRT327718 IBP327714:IBP327718 ILL327714:ILL327718 IVH327714:IVH327718 JFD327714:JFD327718 JOZ327714:JOZ327718 JYV327714:JYV327718 KIR327714:KIR327718 KSN327714:KSN327718 LCJ327714:LCJ327718 LMF327714:LMF327718 LWB327714:LWB327718 MFX327714:MFX327718 MPT327714:MPT327718 MZP327714:MZP327718 NJL327714:NJL327718 NTH327714:NTH327718 ODD327714:ODD327718 OMZ327714:OMZ327718 OWV327714:OWV327718 PGR327714:PGR327718 PQN327714:PQN327718 QAJ327714:QAJ327718 QKF327714:QKF327718 QUB327714:QUB327718 RDX327714:RDX327718 RNT327714:RNT327718 RXP327714:RXP327718 SHL327714:SHL327718 SRH327714:SRH327718 TBD327714:TBD327718 TKZ327714:TKZ327718 TUV327714:TUV327718 UER327714:UER327718 UON327714:UON327718 UYJ327714:UYJ327718 VIF327714:VIF327718 VSB327714:VSB327718 WBX327714:WBX327718 WLT327714:WLT327718 WVP327714:WVP327718 H393250:H393254 JD393250:JD393254 SZ393250:SZ393254 ACV393250:ACV393254 AMR393250:AMR393254 AWN393250:AWN393254 BGJ393250:BGJ393254 BQF393250:BQF393254 CAB393250:CAB393254 CJX393250:CJX393254 CTT393250:CTT393254 DDP393250:DDP393254 DNL393250:DNL393254 DXH393250:DXH393254 EHD393250:EHD393254 EQZ393250:EQZ393254 FAV393250:FAV393254 FKR393250:FKR393254 FUN393250:FUN393254 GEJ393250:GEJ393254 GOF393250:GOF393254 GYB393250:GYB393254 HHX393250:HHX393254 HRT393250:HRT393254 IBP393250:IBP393254 ILL393250:ILL393254 IVH393250:IVH393254 JFD393250:JFD393254 JOZ393250:JOZ393254 JYV393250:JYV393254 KIR393250:KIR393254 KSN393250:KSN393254 LCJ393250:LCJ393254 LMF393250:LMF393254 LWB393250:LWB393254 MFX393250:MFX393254 MPT393250:MPT393254 MZP393250:MZP393254 NJL393250:NJL393254 NTH393250:NTH393254 ODD393250:ODD393254 OMZ393250:OMZ393254 OWV393250:OWV393254 PGR393250:PGR393254 PQN393250:PQN393254 QAJ393250:QAJ393254 QKF393250:QKF393254 QUB393250:QUB393254 RDX393250:RDX393254 RNT393250:RNT393254 RXP393250:RXP393254 SHL393250:SHL393254 SRH393250:SRH393254 TBD393250:TBD393254 TKZ393250:TKZ393254 TUV393250:TUV393254 UER393250:UER393254 UON393250:UON393254 UYJ393250:UYJ393254 VIF393250:VIF393254 VSB393250:VSB393254 WBX393250:WBX393254 WLT393250:WLT393254 WVP393250:WVP393254 H458786:H458790 JD458786:JD458790 SZ458786:SZ458790 ACV458786:ACV458790 AMR458786:AMR458790 AWN458786:AWN458790 BGJ458786:BGJ458790 BQF458786:BQF458790 CAB458786:CAB458790 CJX458786:CJX458790 CTT458786:CTT458790 DDP458786:DDP458790 DNL458786:DNL458790 DXH458786:DXH458790 EHD458786:EHD458790 EQZ458786:EQZ458790 FAV458786:FAV458790 FKR458786:FKR458790 FUN458786:FUN458790 GEJ458786:GEJ458790 GOF458786:GOF458790 GYB458786:GYB458790 HHX458786:HHX458790 HRT458786:HRT458790 IBP458786:IBP458790 ILL458786:ILL458790 IVH458786:IVH458790 JFD458786:JFD458790 JOZ458786:JOZ458790 JYV458786:JYV458790 KIR458786:KIR458790 KSN458786:KSN458790 LCJ458786:LCJ458790 LMF458786:LMF458790 LWB458786:LWB458790 MFX458786:MFX458790 MPT458786:MPT458790 MZP458786:MZP458790 NJL458786:NJL458790 NTH458786:NTH458790 ODD458786:ODD458790 OMZ458786:OMZ458790 OWV458786:OWV458790 PGR458786:PGR458790 PQN458786:PQN458790 QAJ458786:QAJ458790 QKF458786:QKF458790 QUB458786:QUB458790 RDX458786:RDX458790 RNT458786:RNT458790 RXP458786:RXP458790 SHL458786:SHL458790 SRH458786:SRH458790 TBD458786:TBD458790 TKZ458786:TKZ458790 TUV458786:TUV458790 UER458786:UER458790 UON458786:UON458790 UYJ458786:UYJ458790 VIF458786:VIF458790 VSB458786:VSB458790 WBX458786:WBX458790 WLT458786:WLT458790 WVP458786:WVP458790 H524322:H524326 JD524322:JD524326 SZ524322:SZ524326 ACV524322:ACV524326 AMR524322:AMR524326 AWN524322:AWN524326 BGJ524322:BGJ524326 BQF524322:BQF524326 CAB524322:CAB524326 CJX524322:CJX524326 CTT524322:CTT524326 DDP524322:DDP524326 DNL524322:DNL524326 DXH524322:DXH524326 EHD524322:EHD524326 EQZ524322:EQZ524326 FAV524322:FAV524326 FKR524322:FKR524326 FUN524322:FUN524326 GEJ524322:GEJ524326 GOF524322:GOF524326 GYB524322:GYB524326 HHX524322:HHX524326 HRT524322:HRT524326 IBP524322:IBP524326 ILL524322:ILL524326 IVH524322:IVH524326 JFD524322:JFD524326 JOZ524322:JOZ524326 JYV524322:JYV524326 KIR524322:KIR524326 KSN524322:KSN524326 LCJ524322:LCJ524326 LMF524322:LMF524326 LWB524322:LWB524326 MFX524322:MFX524326 MPT524322:MPT524326 MZP524322:MZP524326 NJL524322:NJL524326 NTH524322:NTH524326 ODD524322:ODD524326 OMZ524322:OMZ524326 OWV524322:OWV524326 PGR524322:PGR524326 PQN524322:PQN524326 QAJ524322:QAJ524326 QKF524322:QKF524326 QUB524322:QUB524326 RDX524322:RDX524326 RNT524322:RNT524326 RXP524322:RXP524326 SHL524322:SHL524326 SRH524322:SRH524326 TBD524322:TBD524326 TKZ524322:TKZ524326 TUV524322:TUV524326 UER524322:UER524326 UON524322:UON524326 UYJ524322:UYJ524326 VIF524322:VIF524326 VSB524322:VSB524326 WBX524322:WBX524326 WLT524322:WLT524326 WVP524322:WVP524326 H589858:H589862 JD589858:JD589862 SZ589858:SZ589862 ACV589858:ACV589862 AMR589858:AMR589862 AWN589858:AWN589862 BGJ589858:BGJ589862 BQF589858:BQF589862 CAB589858:CAB589862 CJX589858:CJX589862 CTT589858:CTT589862 DDP589858:DDP589862 DNL589858:DNL589862 DXH589858:DXH589862 EHD589858:EHD589862 EQZ589858:EQZ589862 FAV589858:FAV589862 FKR589858:FKR589862 FUN589858:FUN589862 GEJ589858:GEJ589862 GOF589858:GOF589862 GYB589858:GYB589862 HHX589858:HHX589862 HRT589858:HRT589862 IBP589858:IBP589862 ILL589858:ILL589862 IVH589858:IVH589862 JFD589858:JFD589862 JOZ589858:JOZ589862 JYV589858:JYV589862 KIR589858:KIR589862 KSN589858:KSN589862 LCJ589858:LCJ589862 LMF589858:LMF589862 LWB589858:LWB589862 MFX589858:MFX589862 MPT589858:MPT589862 MZP589858:MZP589862 NJL589858:NJL589862 NTH589858:NTH589862 ODD589858:ODD589862 OMZ589858:OMZ589862 OWV589858:OWV589862 PGR589858:PGR589862 PQN589858:PQN589862 QAJ589858:QAJ589862 QKF589858:QKF589862 QUB589858:QUB589862 RDX589858:RDX589862 RNT589858:RNT589862 RXP589858:RXP589862 SHL589858:SHL589862 SRH589858:SRH589862 TBD589858:TBD589862 TKZ589858:TKZ589862 TUV589858:TUV589862 UER589858:UER589862 UON589858:UON589862 UYJ589858:UYJ589862 VIF589858:VIF589862 VSB589858:VSB589862 WBX589858:WBX589862 WLT589858:WLT589862 WVP589858:WVP589862 H655394:H655398 JD655394:JD655398 SZ655394:SZ655398 ACV655394:ACV655398 AMR655394:AMR655398 AWN655394:AWN655398 BGJ655394:BGJ655398 BQF655394:BQF655398 CAB655394:CAB655398 CJX655394:CJX655398 CTT655394:CTT655398 DDP655394:DDP655398 DNL655394:DNL655398 DXH655394:DXH655398 EHD655394:EHD655398 EQZ655394:EQZ655398 FAV655394:FAV655398 FKR655394:FKR655398 FUN655394:FUN655398 GEJ655394:GEJ655398 GOF655394:GOF655398 GYB655394:GYB655398 HHX655394:HHX655398 HRT655394:HRT655398 IBP655394:IBP655398 ILL655394:ILL655398 IVH655394:IVH655398 JFD655394:JFD655398 JOZ655394:JOZ655398 JYV655394:JYV655398 KIR655394:KIR655398 KSN655394:KSN655398 LCJ655394:LCJ655398 LMF655394:LMF655398 LWB655394:LWB655398 MFX655394:MFX655398 MPT655394:MPT655398 MZP655394:MZP655398 NJL655394:NJL655398 NTH655394:NTH655398 ODD655394:ODD655398 OMZ655394:OMZ655398 OWV655394:OWV655398 PGR655394:PGR655398 PQN655394:PQN655398 QAJ655394:QAJ655398 QKF655394:QKF655398 QUB655394:QUB655398 RDX655394:RDX655398 RNT655394:RNT655398 RXP655394:RXP655398 SHL655394:SHL655398 SRH655394:SRH655398 TBD655394:TBD655398 TKZ655394:TKZ655398 TUV655394:TUV655398 UER655394:UER655398 UON655394:UON655398 UYJ655394:UYJ655398 VIF655394:VIF655398 VSB655394:VSB655398 WBX655394:WBX655398 WLT655394:WLT655398 WVP655394:WVP655398 H720930:H720934 JD720930:JD720934 SZ720930:SZ720934 ACV720930:ACV720934 AMR720930:AMR720934 AWN720930:AWN720934 BGJ720930:BGJ720934 BQF720930:BQF720934 CAB720930:CAB720934 CJX720930:CJX720934 CTT720930:CTT720934 DDP720930:DDP720934 DNL720930:DNL720934 DXH720930:DXH720934 EHD720930:EHD720934 EQZ720930:EQZ720934 FAV720930:FAV720934 FKR720930:FKR720934 FUN720930:FUN720934 GEJ720930:GEJ720934 GOF720930:GOF720934 GYB720930:GYB720934 HHX720930:HHX720934 HRT720930:HRT720934 IBP720930:IBP720934 ILL720930:ILL720934 IVH720930:IVH720934 JFD720930:JFD720934 JOZ720930:JOZ720934 JYV720930:JYV720934 KIR720930:KIR720934 KSN720930:KSN720934 LCJ720930:LCJ720934 LMF720930:LMF720934 LWB720930:LWB720934 MFX720930:MFX720934 MPT720930:MPT720934 MZP720930:MZP720934 NJL720930:NJL720934 NTH720930:NTH720934 ODD720930:ODD720934 OMZ720930:OMZ720934 OWV720930:OWV720934 PGR720930:PGR720934 PQN720930:PQN720934 QAJ720930:QAJ720934 QKF720930:QKF720934 QUB720930:QUB720934 RDX720930:RDX720934 RNT720930:RNT720934 RXP720930:RXP720934 SHL720930:SHL720934 SRH720930:SRH720934 TBD720930:TBD720934 TKZ720930:TKZ720934 TUV720930:TUV720934 UER720930:UER720934 UON720930:UON720934 UYJ720930:UYJ720934 VIF720930:VIF720934 VSB720930:VSB720934 WBX720930:WBX720934 WLT720930:WLT720934 WVP720930:WVP720934 H786466:H786470 JD786466:JD786470 SZ786466:SZ786470 ACV786466:ACV786470 AMR786466:AMR786470 AWN786466:AWN786470 BGJ786466:BGJ786470 BQF786466:BQF786470 CAB786466:CAB786470 CJX786466:CJX786470 CTT786466:CTT786470 DDP786466:DDP786470 DNL786466:DNL786470 DXH786466:DXH786470 EHD786466:EHD786470 EQZ786466:EQZ786470 FAV786466:FAV786470 FKR786466:FKR786470 FUN786466:FUN786470 GEJ786466:GEJ786470 GOF786466:GOF786470 GYB786466:GYB786470 HHX786466:HHX786470 HRT786466:HRT786470 IBP786466:IBP786470 ILL786466:ILL786470 IVH786466:IVH786470 JFD786466:JFD786470 JOZ786466:JOZ786470 JYV786466:JYV786470 KIR786466:KIR786470 KSN786466:KSN786470 LCJ786466:LCJ786470 LMF786466:LMF786470 LWB786466:LWB786470 MFX786466:MFX786470 MPT786466:MPT786470 MZP786466:MZP786470 NJL786466:NJL786470 NTH786466:NTH786470 ODD786466:ODD786470 OMZ786466:OMZ786470 OWV786466:OWV786470 PGR786466:PGR786470 PQN786466:PQN786470 QAJ786466:QAJ786470 QKF786466:QKF786470 QUB786466:QUB786470 RDX786466:RDX786470 RNT786466:RNT786470 RXP786466:RXP786470 SHL786466:SHL786470 SRH786466:SRH786470 TBD786466:TBD786470 TKZ786466:TKZ786470 TUV786466:TUV786470 UER786466:UER786470 UON786466:UON786470 UYJ786466:UYJ786470 VIF786466:VIF786470 VSB786466:VSB786470 WBX786466:WBX786470 WLT786466:WLT786470 WVP786466:WVP786470 H852002:H852006 JD852002:JD852006 SZ852002:SZ852006 ACV852002:ACV852006 AMR852002:AMR852006 AWN852002:AWN852006 BGJ852002:BGJ852006 BQF852002:BQF852006 CAB852002:CAB852006 CJX852002:CJX852006 CTT852002:CTT852006 DDP852002:DDP852006 DNL852002:DNL852006 DXH852002:DXH852006 EHD852002:EHD852006 EQZ852002:EQZ852006 FAV852002:FAV852006 FKR852002:FKR852006 FUN852002:FUN852006 GEJ852002:GEJ852006 GOF852002:GOF852006 GYB852002:GYB852006 HHX852002:HHX852006 HRT852002:HRT852006 IBP852002:IBP852006 ILL852002:ILL852006 IVH852002:IVH852006 JFD852002:JFD852006 JOZ852002:JOZ852006 JYV852002:JYV852006 KIR852002:KIR852006 KSN852002:KSN852006 LCJ852002:LCJ852006 LMF852002:LMF852006 LWB852002:LWB852006 MFX852002:MFX852006 MPT852002:MPT852006 MZP852002:MZP852006 NJL852002:NJL852006 NTH852002:NTH852006 ODD852002:ODD852006 OMZ852002:OMZ852006 OWV852002:OWV852006 PGR852002:PGR852006 PQN852002:PQN852006 QAJ852002:QAJ852006 QKF852002:QKF852006 QUB852002:QUB852006 RDX852002:RDX852006 RNT852002:RNT852006 RXP852002:RXP852006 SHL852002:SHL852006 SRH852002:SRH852006 TBD852002:TBD852006 TKZ852002:TKZ852006 TUV852002:TUV852006 UER852002:UER852006 UON852002:UON852006 UYJ852002:UYJ852006 VIF852002:VIF852006 VSB852002:VSB852006 WBX852002:WBX852006 WLT852002:WLT852006 WVP852002:WVP852006 H917538:H917542 JD917538:JD917542 SZ917538:SZ917542 ACV917538:ACV917542 AMR917538:AMR917542 AWN917538:AWN917542 BGJ917538:BGJ917542 BQF917538:BQF917542 CAB917538:CAB917542 CJX917538:CJX917542 CTT917538:CTT917542 DDP917538:DDP917542 DNL917538:DNL917542 DXH917538:DXH917542 EHD917538:EHD917542 EQZ917538:EQZ917542 FAV917538:FAV917542 FKR917538:FKR917542 FUN917538:FUN917542 GEJ917538:GEJ917542 GOF917538:GOF917542 GYB917538:GYB917542 HHX917538:HHX917542 HRT917538:HRT917542 IBP917538:IBP917542 ILL917538:ILL917542 IVH917538:IVH917542 JFD917538:JFD917542 JOZ917538:JOZ917542 JYV917538:JYV917542 KIR917538:KIR917542 KSN917538:KSN917542 LCJ917538:LCJ917542 LMF917538:LMF917542 LWB917538:LWB917542 MFX917538:MFX917542 MPT917538:MPT917542 MZP917538:MZP917542 NJL917538:NJL917542 NTH917538:NTH917542 ODD917538:ODD917542 OMZ917538:OMZ917542 OWV917538:OWV917542 PGR917538:PGR917542 PQN917538:PQN917542 QAJ917538:QAJ917542 QKF917538:QKF917542 QUB917538:QUB917542 RDX917538:RDX917542 RNT917538:RNT917542 RXP917538:RXP917542 SHL917538:SHL917542 SRH917538:SRH917542 TBD917538:TBD917542 TKZ917538:TKZ917542 TUV917538:TUV917542 UER917538:UER917542 UON917538:UON917542 UYJ917538:UYJ917542 VIF917538:VIF917542 VSB917538:VSB917542 WBX917538:WBX917542 WLT917538:WLT917542 WVP917538:WVP917542 H983074:H983078 JD983074:JD983078 SZ983074:SZ983078 ACV983074:ACV983078 AMR983074:AMR983078 AWN983074:AWN983078 BGJ983074:BGJ983078 BQF983074:BQF983078 CAB983074:CAB983078 CJX983074:CJX983078 CTT983074:CTT983078 DDP983074:DDP983078 DNL983074:DNL983078 DXH983074:DXH983078 EHD983074:EHD983078 EQZ983074:EQZ983078 FAV983074:FAV983078 FKR983074:FKR983078 FUN983074:FUN983078 GEJ983074:GEJ983078 GOF983074:GOF983078 GYB983074:GYB983078 HHX983074:HHX983078 HRT983074:HRT983078 IBP983074:IBP983078 ILL983074:ILL983078 IVH983074:IVH983078 JFD983074:JFD983078 JOZ983074:JOZ983078 JYV983074:JYV983078 KIR983074:KIR983078 KSN983074:KSN983078 LCJ983074:LCJ983078 LMF983074:LMF983078 LWB983074:LWB983078 MFX983074:MFX983078 MPT983074:MPT983078 MZP983074:MZP983078 NJL983074:NJL983078 NTH983074:NTH983078 ODD983074:ODD983078 OMZ983074:OMZ983078 OWV983074:OWV983078 PGR983074:PGR983078 PQN983074:PQN983078 QAJ983074:QAJ983078 QKF983074:QKF983078 QUB983074:QUB983078 RDX983074:RDX983078 RNT983074:RNT983078 RXP983074:RXP983078 SHL983074:SHL983078 SRH983074:SRH983078 TBD983074:TBD983078 TKZ983074:TKZ983078 TUV983074:TUV983078 UER983074:UER983078 UON983074:UON983078 UYJ983074:UYJ983078 VIF983074:VIF983078 VSB983074:VSB983078 WBX983074:WBX983078 WLT983074:WLT983078">
      <formula1>1</formula1>
      <formula2>10</formula2>
    </dataValidation>
    <dataValidation type="decimal" operator="lessThanOrEqual" allowBlank="1" showInputMessage="1" showErrorMessage="1" error="El valor no puede ser superior a 10" sqref="I39:I40 H13:H22">
      <formula1>$J$12</formula1>
    </dataValidation>
    <dataValidation type="decimal" operator="lessThanOrEqual" allowBlank="1" showInputMessage="1" showErrorMessage="1" error="El valor no puede ser mayor de 0,3" sqref="I28:I33">
      <formula1>$J$27</formula1>
    </dataValidation>
    <dataValidation type="decimal" operator="lessThanOrEqual" allowBlank="1" showInputMessage="1" showErrorMessage="1" sqref="I34:I35">
      <formula1>J34</formula1>
    </dataValidation>
  </dataValidations>
  <pageMargins left="0.31496062992125984" right="0.31496062992125984" top="0.19685039370078741" bottom="0.19685039370078741" header="0.11811023622047245"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Datos!$H$2:$H$4</xm:f>
          </x14:formula1>
          <xm:sqref>C28:D33</xm:sqref>
        </x14:dataValidation>
        <x14:dataValidation type="list" allowBlank="1" showInputMessage="1" showErrorMessage="1">
          <x14:formula1>
            <xm:f>Datos!$I$2:$I$8</xm:f>
          </x14:formula1>
          <xm:sqref>B28:B33</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I51"/>
  <sheetViews>
    <sheetView topLeftCell="A42" workbookViewId="0">
      <selection activeCell="B52" sqref="B52"/>
    </sheetView>
  </sheetViews>
  <sheetFormatPr baseColWidth="10" defaultRowHeight="15" x14ac:dyDescent="0.25"/>
  <cols>
    <col min="1" max="1" width="13.140625" style="21" bestFit="1" customWidth="1"/>
    <col min="2" max="2" width="39.28515625" style="21" bestFit="1" customWidth="1"/>
    <col min="3" max="4" width="11.42578125" style="21"/>
    <col min="5" max="5" width="15.28515625" style="21" bestFit="1" customWidth="1"/>
    <col min="6" max="8" width="11.42578125" style="21"/>
    <col min="9" max="9" width="39.85546875" style="21" bestFit="1" customWidth="1"/>
    <col min="10" max="254" width="11.42578125" style="21"/>
    <col min="255" max="255" width="13.140625" style="21" bestFit="1" customWidth="1"/>
    <col min="256" max="256" width="39.28515625" style="21" bestFit="1" customWidth="1"/>
    <col min="257" max="258" width="11.42578125" style="21"/>
    <col min="259" max="259" width="15.28515625" style="21" bestFit="1" customWidth="1"/>
    <col min="260" max="510" width="11.42578125" style="21"/>
    <col min="511" max="511" width="13.140625" style="21" bestFit="1" customWidth="1"/>
    <col min="512" max="512" width="39.28515625" style="21" bestFit="1" customWidth="1"/>
    <col min="513" max="514" width="11.42578125" style="21"/>
    <col min="515" max="515" width="15.28515625" style="21" bestFit="1" customWidth="1"/>
    <col min="516" max="766" width="11.42578125" style="21"/>
    <col min="767" max="767" width="13.140625" style="21" bestFit="1" customWidth="1"/>
    <col min="768" max="768" width="39.28515625" style="21" bestFit="1" customWidth="1"/>
    <col min="769" max="770" width="11.42578125" style="21"/>
    <col min="771" max="771" width="15.28515625" style="21" bestFit="1" customWidth="1"/>
    <col min="772" max="1022" width="11.42578125" style="21"/>
    <col min="1023" max="1023" width="13.140625" style="21" bestFit="1" customWidth="1"/>
    <col min="1024" max="1024" width="39.28515625" style="21" bestFit="1" customWidth="1"/>
    <col min="1025" max="1026" width="11.42578125" style="21"/>
    <col min="1027" max="1027" width="15.28515625" style="21" bestFit="1" customWidth="1"/>
    <col min="1028" max="1278" width="11.42578125" style="21"/>
    <col min="1279" max="1279" width="13.140625" style="21" bestFit="1" customWidth="1"/>
    <col min="1280" max="1280" width="39.28515625" style="21" bestFit="1" customWidth="1"/>
    <col min="1281" max="1282" width="11.42578125" style="21"/>
    <col min="1283" max="1283" width="15.28515625" style="21" bestFit="1" customWidth="1"/>
    <col min="1284" max="1534" width="11.42578125" style="21"/>
    <col min="1535" max="1535" width="13.140625" style="21" bestFit="1" customWidth="1"/>
    <col min="1536" max="1536" width="39.28515625" style="21" bestFit="1" customWidth="1"/>
    <col min="1537" max="1538" width="11.42578125" style="21"/>
    <col min="1539" max="1539" width="15.28515625" style="21" bestFit="1" customWidth="1"/>
    <col min="1540" max="1790" width="11.42578125" style="21"/>
    <col min="1791" max="1791" width="13.140625" style="21" bestFit="1" customWidth="1"/>
    <col min="1792" max="1792" width="39.28515625" style="21" bestFit="1" customWidth="1"/>
    <col min="1793" max="1794" width="11.42578125" style="21"/>
    <col min="1795" max="1795" width="15.28515625" style="21" bestFit="1" customWidth="1"/>
    <col min="1796" max="2046" width="11.42578125" style="21"/>
    <col min="2047" max="2047" width="13.140625" style="21" bestFit="1" customWidth="1"/>
    <col min="2048" max="2048" width="39.28515625" style="21" bestFit="1" customWidth="1"/>
    <col min="2049" max="2050" width="11.42578125" style="21"/>
    <col min="2051" max="2051" width="15.28515625" style="21" bestFit="1" customWidth="1"/>
    <col min="2052" max="2302" width="11.42578125" style="21"/>
    <col min="2303" max="2303" width="13.140625" style="21" bestFit="1" customWidth="1"/>
    <col min="2304" max="2304" width="39.28515625" style="21" bestFit="1" customWidth="1"/>
    <col min="2305" max="2306" width="11.42578125" style="21"/>
    <col min="2307" max="2307" width="15.28515625" style="21" bestFit="1" customWidth="1"/>
    <col min="2308" max="2558" width="11.42578125" style="21"/>
    <col min="2559" max="2559" width="13.140625" style="21" bestFit="1" customWidth="1"/>
    <col min="2560" max="2560" width="39.28515625" style="21" bestFit="1" customWidth="1"/>
    <col min="2561" max="2562" width="11.42578125" style="21"/>
    <col min="2563" max="2563" width="15.28515625" style="21" bestFit="1" customWidth="1"/>
    <col min="2564" max="2814" width="11.42578125" style="21"/>
    <col min="2815" max="2815" width="13.140625" style="21" bestFit="1" customWidth="1"/>
    <col min="2816" max="2816" width="39.28515625" style="21" bestFit="1" customWidth="1"/>
    <col min="2817" max="2818" width="11.42578125" style="21"/>
    <col min="2819" max="2819" width="15.28515625" style="21" bestFit="1" customWidth="1"/>
    <col min="2820" max="3070" width="11.42578125" style="21"/>
    <col min="3071" max="3071" width="13.140625" style="21" bestFit="1" customWidth="1"/>
    <col min="3072" max="3072" width="39.28515625" style="21" bestFit="1" customWidth="1"/>
    <col min="3073" max="3074" width="11.42578125" style="21"/>
    <col min="3075" max="3075" width="15.28515625" style="21" bestFit="1" customWidth="1"/>
    <col min="3076" max="3326" width="11.42578125" style="21"/>
    <col min="3327" max="3327" width="13.140625" style="21" bestFit="1" customWidth="1"/>
    <col min="3328" max="3328" width="39.28515625" style="21" bestFit="1" customWidth="1"/>
    <col min="3329" max="3330" width="11.42578125" style="21"/>
    <col min="3331" max="3331" width="15.28515625" style="21" bestFit="1" customWidth="1"/>
    <col min="3332" max="3582" width="11.42578125" style="21"/>
    <col min="3583" max="3583" width="13.140625" style="21" bestFit="1" customWidth="1"/>
    <col min="3584" max="3584" width="39.28515625" style="21" bestFit="1" customWidth="1"/>
    <col min="3585" max="3586" width="11.42578125" style="21"/>
    <col min="3587" max="3587" width="15.28515625" style="21" bestFit="1" customWidth="1"/>
    <col min="3588" max="3838" width="11.42578125" style="21"/>
    <col min="3839" max="3839" width="13.140625" style="21" bestFit="1" customWidth="1"/>
    <col min="3840" max="3840" width="39.28515625" style="21" bestFit="1" customWidth="1"/>
    <col min="3841" max="3842" width="11.42578125" style="21"/>
    <col min="3843" max="3843" width="15.28515625" style="21" bestFit="1" customWidth="1"/>
    <col min="3844" max="4094" width="11.42578125" style="21"/>
    <col min="4095" max="4095" width="13.140625" style="21" bestFit="1" customWidth="1"/>
    <col min="4096" max="4096" width="39.28515625" style="21" bestFit="1" customWidth="1"/>
    <col min="4097" max="4098" width="11.42578125" style="21"/>
    <col min="4099" max="4099" width="15.28515625" style="21" bestFit="1" customWidth="1"/>
    <col min="4100" max="4350" width="11.42578125" style="21"/>
    <col min="4351" max="4351" width="13.140625" style="21" bestFit="1" customWidth="1"/>
    <col min="4352" max="4352" width="39.28515625" style="21" bestFit="1" customWidth="1"/>
    <col min="4353" max="4354" width="11.42578125" style="21"/>
    <col min="4355" max="4355" width="15.28515625" style="21" bestFit="1" customWidth="1"/>
    <col min="4356" max="4606" width="11.42578125" style="21"/>
    <col min="4607" max="4607" width="13.140625" style="21" bestFit="1" customWidth="1"/>
    <col min="4608" max="4608" width="39.28515625" style="21" bestFit="1" customWidth="1"/>
    <col min="4609" max="4610" width="11.42578125" style="21"/>
    <col min="4611" max="4611" width="15.28515625" style="21" bestFit="1" customWidth="1"/>
    <col min="4612" max="4862" width="11.42578125" style="21"/>
    <col min="4863" max="4863" width="13.140625" style="21" bestFit="1" customWidth="1"/>
    <col min="4864" max="4864" width="39.28515625" style="21" bestFit="1" customWidth="1"/>
    <col min="4865" max="4866" width="11.42578125" style="21"/>
    <col min="4867" max="4867" width="15.28515625" style="21" bestFit="1" customWidth="1"/>
    <col min="4868" max="5118" width="11.42578125" style="21"/>
    <col min="5119" max="5119" width="13.140625" style="21" bestFit="1" customWidth="1"/>
    <col min="5120" max="5120" width="39.28515625" style="21" bestFit="1" customWidth="1"/>
    <col min="5121" max="5122" width="11.42578125" style="21"/>
    <col min="5123" max="5123" width="15.28515625" style="21" bestFit="1" customWidth="1"/>
    <col min="5124" max="5374" width="11.42578125" style="21"/>
    <col min="5375" max="5375" width="13.140625" style="21" bestFit="1" customWidth="1"/>
    <col min="5376" max="5376" width="39.28515625" style="21" bestFit="1" customWidth="1"/>
    <col min="5377" max="5378" width="11.42578125" style="21"/>
    <col min="5379" max="5379" width="15.28515625" style="21" bestFit="1" customWidth="1"/>
    <col min="5380" max="5630" width="11.42578125" style="21"/>
    <col min="5631" max="5631" width="13.140625" style="21" bestFit="1" customWidth="1"/>
    <col min="5632" max="5632" width="39.28515625" style="21" bestFit="1" customWidth="1"/>
    <col min="5633" max="5634" width="11.42578125" style="21"/>
    <col min="5635" max="5635" width="15.28515625" style="21" bestFit="1" customWidth="1"/>
    <col min="5636" max="5886" width="11.42578125" style="21"/>
    <col min="5887" max="5887" width="13.140625" style="21" bestFit="1" customWidth="1"/>
    <col min="5888" max="5888" width="39.28515625" style="21" bestFit="1" customWidth="1"/>
    <col min="5889" max="5890" width="11.42578125" style="21"/>
    <col min="5891" max="5891" width="15.28515625" style="21" bestFit="1" customWidth="1"/>
    <col min="5892" max="6142" width="11.42578125" style="21"/>
    <col min="6143" max="6143" width="13.140625" style="21" bestFit="1" customWidth="1"/>
    <col min="6144" max="6144" width="39.28515625" style="21" bestFit="1" customWidth="1"/>
    <col min="6145" max="6146" width="11.42578125" style="21"/>
    <col min="6147" max="6147" width="15.28515625" style="21" bestFit="1" customWidth="1"/>
    <col min="6148" max="6398" width="11.42578125" style="21"/>
    <col min="6399" max="6399" width="13.140625" style="21" bestFit="1" customWidth="1"/>
    <col min="6400" max="6400" width="39.28515625" style="21" bestFit="1" customWidth="1"/>
    <col min="6401" max="6402" width="11.42578125" style="21"/>
    <col min="6403" max="6403" width="15.28515625" style="21" bestFit="1" customWidth="1"/>
    <col min="6404" max="6654" width="11.42578125" style="21"/>
    <col min="6655" max="6655" width="13.140625" style="21" bestFit="1" customWidth="1"/>
    <col min="6656" max="6656" width="39.28515625" style="21" bestFit="1" customWidth="1"/>
    <col min="6657" max="6658" width="11.42578125" style="21"/>
    <col min="6659" max="6659" width="15.28515625" style="21" bestFit="1" customWidth="1"/>
    <col min="6660" max="6910" width="11.42578125" style="21"/>
    <col min="6911" max="6911" width="13.140625" style="21" bestFit="1" customWidth="1"/>
    <col min="6912" max="6912" width="39.28515625" style="21" bestFit="1" customWidth="1"/>
    <col min="6913" max="6914" width="11.42578125" style="21"/>
    <col min="6915" max="6915" width="15.28515625" style="21" bestFit="1" customWidth="1"/>
    <col min="6916" max="7166" width="11.42578125" style="21"/>
    <col min="7167" max="7167" width="13.140625" style="21" bestFit="1" customWidth="1"/>
    <col min="7168" max="7168" width="39.28515625" style="21" bestFit="1" customWidth="1"/>
    <col min="7169" max="7170" width="11.42578125" style="21"/>
    <col min="7171" max="7171" width="15.28515625" style="21" bestFit="1" customWidth="1"/>
    <col min="7172" max="7422" width="11.42578125" style="21"/>
    <col min="7423" max="7423" width="13.140625" style="21" bestFit="1" customWidth="1"/>
    <col min="7424" max="7424" width="39.28515625" style="21" bestFit="1" customWidth="1"/>
    <col min="7425" max="7426" width="11.42578125" style="21"/>
    <col min="7427" max="7427" width="15.28515625" style="21" bestFit="1" customWidth="1"/>
    <col min="7428" max="7678" width="11.42578125" style="21"/>
    <col min="7679" max="7679" width="13.140625" style="21" bestFit="1" customWidth="1"/>
    <col min="7680" max="7680" width="39.28515625" style="21" bestFit="1" customWidth="1"/>
    <col min="7681" max="7682" width="11.42578125" style="21"/>
    <col min="7683" max="7683" width="15.28515625" style="21" bestFit="1" customWidth="1"/>
    <col min="7684" max="7934" width="11.42578125" style="21"/>
    <col min="7935" max="7935" width="13.140625" style="21" bestFit="1" customWidth="1"/>
    <col min="7936" max="7936" width="39.28515625" style="21" bestFit="1" customWidth="1"/>
    <col min="7937" max="7938" width="11.42578125" style="21"/>
    <col min="7939" max="7939" width="15.28515625" style="21" bestFit="1" customWidth="1"/>
    <col min="7940" max="8190" width="11.42578125" style="21"/>
    <col min="8191" max="8191" width="13.140625" style="21" bestFit="1" customWidth="1"/>
    <col min="8192" max="8192" width="39.28515625" style="21" bestFit="1" customWidth="1"/>
    <col min="8193" max="8194" width="11.42578125" style="21"/>
    <col min="8195" max="8195" width="15.28515625" style="21" bestFit="1" customWidth="1"/>
    <col min="8196" max="8446" width="11.42578125" style="21"/>
    <col min="8447" max="8447" width="13.140625" style="21" bestFit="1" customWidth="1"/>
    <col min="8448" max="8448" width="39.28515625" style="21" bestFit="1" customWidth="1"/>
    <col min="8449" max="8450" width="11.42578125" style="21"/>
    <col min="8451" max="8451" width="15.28515625" style="21" bestFit="1" customWidth="1"/>
    <col min="8452" max="8702" width="11.42578125" style="21"/>
    <col min="8703" max="8703" width="13.140625" style="21" bestFit="1" customWidth="1"/>
    <col min="8704" max="8704" width="39.28515625" style="21" bestFit="1" customWidth="1"/>
    <col min="8705" max="8706" width="11.42578125" style="21"/>
    <col min="8707" max="8707" width="15.28515625" style="21" bestFit="1" customWidth="1"/>
    <col min="8708" max="8958" width="11.42578125" style="21"/>
    <col min="8959" max="8959" width="13.140625" style="21" bestFit="1" customWidth="1"/>
    <col min="8960" max="8960" width="39.28515625" style="21" bestFit="1" customWidth="1"/>
    <col min="8961" max="8962" width="11.42578125" style="21"/>
    <col min="8963" max="8963" width="15.28515625" style="21" bestFit="1" customWidth="1"/>
    <col min="8964" max="9214" width="11.42578125" style="21"/>
    <col min="9215" max="9215" width="13.140625" style="21" bestFit="1" customWidth="1"/>
    <col min="9216" max="9216" width="39.28515625" style="21" bestFit="1" customWidth="1"/>
    <col min="9217" max="9218" width="11.42578125" style="21"/>
    <col min="9219" max="9219" width="15.28515625" style="21" bestFit="1" customWidth="1"/>
    <col min="9220" max="9470" width="11.42578125" style="21"/>
    <col min="9471" max="9471" width="13.140625" style="21" bestFit="1" customWidth="1"/>
    <col min="9472" max="9472" width="39.28515625" style="21" bestFit="1" customWidth="1"/>
    <col min="9473" max="9474" width="11.42578125" style="21"/>
    <col min="9475" max="9475" width="15.28515625" style="21" bestFit="1" customWidth="1"/>
    <col min="9476" max="9726" width="11.42578125" style="21"/>
    <col min="9727" max="9727" width="13.140625" style="21" bestFit="1" customWidth="1"/>
    <col min="9728" max="9728" width="39.28515625" style="21" bestFit="1" customWidth="1"/>
    <col min="9729" max="9730" width="11.42578125" style="21"/>
    <col min="9731" max="9731" width="15.28515625" style="21" bestFit="1" customWidth="1"/>
    <col min="9732" max="9982" width="11.42578125" style="21"/>
    <col min="9983" max="9983" width="13.140625" style="21" bestFit="1" customWidth="1"/>
    <col min="9984" max="9984" width="39.28515625" style="21" bestFit="1" customWidth="1"/>
    <col min="9985" max="9986" width="11.42578125" style="21"/>
    <col min="9987" max="9987" width="15.28515625" style="21" bestFit="1" customWidth="1"/>
    <col min="9988" max="10238" width="11.42578125" style="21"/>
    <col min="10239" max="10239" width="13.140625" style="21" bestFit="1" customWidth="1"/>
    <col min="10240" max="10240" width="39.28515625" style="21" bestFit="1" customWidth="1"/>
    <col min="10241" max="10242" width="11.42578125" style="21"/>
    <col min="10243" max="10243" width="15.28515625" style="21" bestFit="1" customWidth="1"/>
    <col min="10244" max="10494" width="11.42578125" style="21"/>
    <col min="10495" max="10495" width="13.140625" style="21" bestFit="1" customWidth="1"/>
    <col min="10496" max="10496" width="39.28515625" style="21" bestFit="1" customWidth="1"/>
    <col min="10497" max="10498" width="11.42578125" style="21"/>
    <col min="10499" max="10499" width="15.28515625" style="21" bestFit="1" customWidth="1"/>
    <col min="10500" max="10750" width="11.42578125" style="21"/>
    <col min="10751" max="10751" width="13.140625" style="21" bestFit="1" customWidth="1"/>
    <col min="10752" max="10752" width="39.28515625" style="21" bestFit="1" customWidth="1"/>
    <col min="10753" max="10754" width="11.42578125" style="21"/>
    <col min="10755" max="10755" width="15.28515625" style="21" bestFit="1" customWidth="1"/>
    <col min="10756" max="11006" width="11.42578125" style="21"/>
    <col min="11007" max="11007" width="13.140625" style="21" bestFit="1" customWidth="1"/>
    <col min="11008" max="11008" width="39.28515625" style="21" bestFit="1" customWidth="1"/>
    <col min="11009" max="11010" width="11.42578125" style="21"/>
    <col min="11011" max="11011" width="15.28515625" style="21" bestFit="1" customWidth="1"/>
    <col min="11012" max="11262" width="11.42578125" style="21"/>
    <col min="11263" max="11263" width="13.140625" style="21" bestFit="1" customWidth="1"/>
    <col min="11264" max="11264" width="39.28515625" style="21" bestFit="1" customWidth="1"/>
    <col min="11265" max="11266" width="11.42578125" style="21"/>
    <col min="11267" max="11267" width="15.28515625" style="21" bestFit="1" customWidth="1"/>
    <col min="11268" max="11518" width="11.42578125" style="21"/>
    <col min="11519" max="11519" width="13.140625" style="21" bestFit="1" customWidth="1"/>
    <col min="11520" max="11520" width="39.28515625" style="21" bestFit="1" customWidth="1"/>
    <col min="11521" max="11522" width="11.42578125" style="21"/>
    <col min="11523" max="11523" width="15.28515625" style="21" bestFit="1" customWidth="1"/>
    <col min="11524" max="11774" width="11.42578125" style="21"/>
    <col min="11775" max="11775" width="13.140625" style="21" bestFit="1" customWidth="1"/>
    <col min="11776" max="11776" width="39.28515625" style="21" bestFit="1" customWidth="1"/>
    <col min="11777" max="11778" width="11.42578125" style="21"/>
    <col min="11779" max="11779" width="15.28515625" style="21" bestFit="1" customWidth="1"/>
    <col min="11780" max="12030" width="11.42578125" style="21"/>
    <col min="12031" max="12031" width="13.140625" style="21" bestFit="1" customWidth="1"/>
    <col min="12032" max="12032" width="39.28515625" style="21" bestFit="1" customWidth="1"/>
    <col min="12033" max="12034" width="11.42578125" style="21"/>
    <col min="12035" max="12035" width="15.28515625" style="21" bestFit="1" customWidth="1"/>
    <col min="12036" max="12286" width="11.42578125" style="21"/>
    <col min="12287" max="12287" width="13.140625" style="21" bestFit="1" customWidth="1"/>
    <col min="12288" max="12288" width="39.28515625" style="21" bestFit="1" customWidth="1"/>
    <col min="12289" max="12290" width="11.42578125" style="21"/>
    <col min="12291" max="12291" width="15.28515625" style="21" bestFit="1" customWidth="1"/>
    <col min="12292" max="12542" width="11.42578125" style="21"/>
    <col min="12543" max="12543" width="13.140625" style="21" bestFit="1" customWidth="1"/>
    <col min="12544" max="12544" width="39.28515625" style="21" bestFit="1" customWidth="1"/>
    <col min="12545" max="12546" width="11.42578125" style="21"/>
    <col min="12547" max="12547" width="15.28515625" style="21" bestFit="1" customWidth="1"/>
    <col min="12548" max="12798" width="11.42578125" style="21"/>
    <col min="12799" max="12799" width="13.140625" style="21" bestFit="1" customWidth="1"/>
    <col min="12800" max="12800" width="39.28515625" style="21" bestFit="1" customWidth="1"/>
    <col min="12801" max="12802" width="11.42578125" style="21"/>
    <col min="12803" max="12803" width="15.28515625" style="21" bestFit="1" customWidth="1"/>
    <col min="12804" max="13054" width="11.42578125" style="21"/>
    <col min="13055" max="13055" width="13.140625" style="21" bestFit="1" customWidth="1"/>
    <col min="13056" max="13056" width="39.28515625" style="21" bestFit="1" customWidth="1"/>
    <col min="13057" max="13058" width="11.42578125" style="21"/>
    <col min="13059" max="13059" width="15.28515625" style="21" bestFit="1" customWidth="1"/>
    <col min="13060" max="13310" width="11.42578125" style="21"/>
    <col min="13311" max="13311" width="13.140625" style="21" bestFit="1" customWidth="1"/>
    <col min="13312" max="13312" width="39.28515625" style="21" bestFit="1" customWidth="1"/>
    <col min="13313" max="13314" width="11.42578125" style="21"/>
    <col min="13315" max="13315" width="15.28515625" style="21" bestFit="1" customWidth="1"/>
    <col min="13316" max="13566" width="11.42578125" style="21"/>
    <col min="13567" max="13567" width="13.140625" style="21" bestFit="1" customWidth="1"/>
    <col min="13568" max="13568" width="39.28515625" style="21" bestFit="1" customWidth="1"/>
    <col min="13569" max="13570" width="11.42578125" style="21"/>
    <col min="13571" max="13571" width="15.28515625" style="21" bestFit="1" customWidth="1"/>
    <col min="13572" max="13822" width="11.42578125" style="21"/>
    <col min="13823" max="13823" width="13.140625" style="21" bestFit="1" customWidth="1"/>
    <col min="13824" max="13824" width="39.28515625" style="21" bestFit="1" customWidth="1"/>
    <col min="13825" max="13826" width="11.42578125" style="21"/>
    <col min="13827" max="13827" width="15.28515625" style="21" bestFit="1" customWidth="1"/>
    <col min="13828" max="14078" width="11.42578125" style="21"/>
    <col min="14079" max="14079" width="13.140625" style="21" bestFit="1" customWidth="1"/>
    <col min="14080" max="14080" width="39.28515625" style="21" bestFit="1" customWidth="1"/>
    <col min="14081" max="14082" width="11.42578125" style="21"/>
    <col min="14083" max="14083" width="15.28515625" style="21" bestFit="1" customWidth="1"/>
    <col min="14084" max="14334" width="11.42578125" style="21"/>
    <col min="14335" max="14335" width="13.140625" style="21" bestFit="1" customWidth="1"/>
    <col min="14336" max="14336" width="39.28515625" style="21" bestFit="1" customWidth="1"/>
    <col min="14337" max="14338" width="11.42578125" style="21"/>
    <col min="14339" max="14339" width="15.28515625" style="21" bestFit="1" customWidth="1"/>
    <col min="14340" max="14590" width="11.42578125" style="21"/>
    <col min="14591" max="14591" width="13.140625" style="21" bestFit="1" customWidth="1"/>
    <col min="14592" max="14592" width="39.28515625" style="21" bestFit="1" customWidth="1"/>
    <col min="14593" max="14594" width="11.42578125" style="21"/>
    <col min="14595" max="14595" width="15.28515625" style="21" bestFit="1" customWidth="1"/>
    <col min="14596" max="14846" width="11.42578125" style="21"/>
    <col min="14847" max="14847" width="13.140625" style="21" bestFit="1" customWidth="1"/>
    <col min="14848" max="14848" width="39.28515625" style="21" bestFit="1" customWidth="1"/>
    <col min="14849" max="14850" width="11.42578125" style="21"/>
    <col min="14851" max="14851" width="15.28515625" style="21" bestFit="1" customWidth="1"/>
    <col min="14852" max="15102" width="11.42578125" style="21"/>
    <col min="15103" max="15103" width="13.140625" style="21" bestFit="1" customWidth="1"/>
    <col min="15104" max="15104" width="39.28515625" style="21" bestFit="1" customWidth="1"/>
    <col min="15105" max="15106" width="11.42578125" style="21"/>
    <col min="15107" max="15107" width="15.28515625" style="21" bestFit="1" customWidth="1"/>
    <col min="15108" max="15358" width="11.42578125" style="21"/>
    <col min="15359" max="15359" width="13.140625" style="21" bestFit="1" customWidth="1"/>
    <col min="15360" max="15360" width="39.28515625" style="21" bestFit="1" customWidth="1"/>
    <col min="15361" max="15362" width="11.42578125" style="21"/>
    <col min="15363" max="15363" width="15.28515625" style="21" bestFit="1" customWidth="1"/>
    <col min="15364" max="15614" width="11.42578125" style="21"/>
    <col min="15615" max="15615" width="13.140625" style="21" bestFit="1" customWidth="1"/>
    <col min="15616" max="15616" width="39.28515625" style="21" bestFit="1" customWidth="1"/>
    <col min="15617" max="15618" width="11.42578125" style="21"/>
    <col min="15619" max="15619" width="15.28515625" style="21" bestFit="1" customWidth="1"/>
    <col min="15620" max="15870" width="11.42578125" style="21"/>
    <col min="15871" max="15871" width="13.140625" style="21" bestFit="1" customWidth="1"/>
    <col min="15872" max="15872" width="39.28515625" style="21" bestFit="1" customWidth="1"/>
    <col min="15873" max="15874" width="11.42578125" style="21"/>
    <col min="15875" max="15875" width="15.28515625" style="21" bestFit="1" customWidth="1"/>
    <col min="15876" max="16126" width="11.42578125" style="21"/>
    <col min="16127" max="16127" width="13.140625" style="21" bestFit="1" customWidth="1"/>
    <col min="16128" max="16128" width="39.28515625" style="21" bestFit="1" customWidth="1"/>
    <col min="16129" max="16130" width="11.42578125" style="21"/>
    <col min="16131" max="16131" width="15.28515625" style="21" bestFit="1" customWidth="1"/>
    <col min="16132" max="16384" width="11.42578125" style="21"/>
  </cols>
  <sheetData>
    <row r="1" spans="1:9" ht="26.25" x14ac:dyDescent="0.25">
      <c r="A1" s="20" t="s">
        <v>50</v>
      </c>
      <c r="B1" s="20" t="s">
        <v>51</v>
      </c>
      <c r="C1" s="20" t="s">
        <v>52</v>
      </c>
      <c r="D1" s="20" t="s">
        <v>53</v>
      </c>
      <c r="E1" s="20" t="s">
        <v>17</v>
      </c>
      <c r="F1" s="20" t="s">
        <v>27</v>
      </c>
      <c r="H1" s="42" t="s">
        <v>148</v>
      </c>
      <c r="I1" s="42" t="s">
        <v>149</v>
      </c>
    </row>
    <row r="2" spans="1:9" x14ac:dyDescent="0.25">
      <c r="A2" s="22" t="s">
        <v>54</v>
      </c>
      <c r="B2" s="23" t="s">
        <v>55</v>
      </c>
      <c r="C2" s="22" t="s">
        <v>56</v>
      </c>
      <c r="D2" s="22" t="s">
        <v>57</v>
      </c>
      <c r="E2" s="22" t="s">
        <v>58</v>
      </c>
      <c r="F2" s="22" t="s">
        <v>29</v>
      </c>
      <c r="H2" s="22" t="s">
        <v>157</v>
      </c>
      <c r="I2" s="22" t="s">
        <v>150</v>
      </c>
    </row>
    <row r="3" spans="1:9" x14ac:dyDescent="0.25">
      <c r="A3" s="22" t="s">
        <v>59</v>
      </c>
      <c r="B3" s="24" t="s">
        <v>60</v>
      </c>
      <c r="C3" s="22" t="s">
        <v>61</v>
      </c>
      <c r="D3" s="22" t="s">
        <v>62</v>
      </c>
      <c r="E3" s="22" t="s">
        <v>63</v>
      </c>
      <c r="H3" s="22" t="s">
        <v>158</v>
      </c>
      <c r="I3" s="21" t="s">
        <v>151</v>
      </c>
    </row>
    <row r="4" spans="1:9" x14ac:dyDescent="0.25">
      <c r="A4" s="22" t="s">
        <v>64</v>
      </c>
      <c r="B4" s="24" t="s">
        <v>65</v>
      </c>
      <c r="C4" s="22" t="s">
        <v>66</v>
      </c>
      <c r="E4" s="22" t="s">
        <v>67</v>
      </c>
      <c r="H4" s="21" t="s">
        <v>159</v>
      </c>
      <c r="I4" s="21" t="s">
        <v>152</v>
      </c>
    </row>
    <row r="5" spans="1:9" x14ac:dyDescent="0.25">
      <c r="A5" s="22" t="s">
        <v>68</v>
      </c>
      <c r="B5" s="24" t="s">
        <v>69</v>
      </c>
      <c r="C5" s="22" t="s">
        <v>70</v>
      </c>
      <c r="I5" s="21" t="s">
        <v>153</v>
      </c>
    </row>
    <row r="6" spans="1:9" x14ac:dyDescent="0.25">
      <c r="A6" s="22" t="s">
        <v>71</v>
      </c>
      <c r="B6" s="24" t="s">
        <v>72</v>
      </c>
      <c r="C6" s="22" t="s">
        <v>73</v>
      </c>
      <c r="I6" s="21" t="s">
        <v>154</v>
      </c>
    </row>
    <row r="7" spans="1:9" x14ac:dyDescent="0.25">
      <c r="A7" s="22" t="s">
        <v>74</v>
      </c>
      <c r="B7" s="24" t="s">
        <v>75</v>
      </c>
      <c r="I7" s="21" t="s">
        <v>155</v>
      </c>
    </row>
    <row r="8" spans="1:9" x14ac:dyDescent="0.25">
      <c r="A8" s="22" t="s">
        <v>76</v>
      </c>
      <c r="B8" s="24" t="s">
        <v>77</v>
      </c>
      <c r="I8" s="21" t="s">
        <v>156</v>
      </c>
    </row>
    <row r="9" spans="1:9" x14ac:dyDescent="0.25">
      <c r="B9" s="24" t="s">
        <v>78</v>
      </c>
    </row>
    <row r="10" spans="1:9" x14ac:dyDescent="0.25">
      <c r="B10" s="24" t="s">
        <v>79</v>
      </c>
    </row>
    <row r="11" spans="1:9" x14ac:dyDescent="0.25">
      <c r="B11" s="24" t="s">
        <v>80</v>
      </c>
    </row>
    <row r="12" spans="1:9" x14ac:dyDescent="0.25">
      <c r="B12" s="24" t="s">
        <v>81</v>
      </c>
    </row>
    <row r="13" spans="1:9" x14ac:dyDescent="0.25">
      <c r="B13" s="24" t="s">
        <v>82</v>
      </c>
    </row>
    <row r="14" spans="1:9" x14ac:dyDescent="0.25">
      <c r="B14" s="24" t="s">
        <v>83</v>
      </c>
    </row>
    <row r="15" spans="1:9" x14ac:dyDescent="0.25">
      <c r="B15" s="24" t="s">
        <v>84</v>
      </c>
    </row>
    <row r="16" spans="1:9" x14ac:dyDescent="0.25">
      <c r="B16" s="24" t="s">
        <v>85</v>
      </c>
    </row>
    <row r="17" spans="2:2" x14ac:dyDescent="0.25">
      <c r="B17" s="24" t="s">
        <v>86</v>
      </c>
    </row>
    <row r="18" spans="2:2" x14ac:dyDescent="0.25">
      <c r="B18" s="24" t="s">
        <v>87</v>
      </c>
    </row>
    <row r="19" spans="2:2" x14ac:dyDescent="0.25">
      <c r="B19" s="24" t="s">
        <v>173</v>
      </c>
    </row>
    <row r="20" spans="2:2" x14ac:dyDescent="0.25">
      <c r="B20" s="23" t="s">
        <v>88</v>
      </c>
    </row>
    <row r="21" spans="2:2" x14ac:dyDescent="0.25">
      <c r="B21" s="24" t="s">
        <v>89</v>
      </c>
    </row>
    <row r="22" spans="2:2" x14ac:dyDescent="0.25">
      <c r="B22" s="24" t="s">
        <v>174</v>
      </c>
    </row>
    <row r="23" spans="2:2" x14ac:dyDescent="0.25">
      <c r="B23" s="24" t="s">
        <v>90</v>
      </c>
    </row>
    <row r="24" spans="2:2" x14ac:dyDescent="0.25">
      <c r="B24" s="24" t="s">
        <v>172</v>
      </c>
    </row>
    <row r="25" spans="2:2" x14ac:dyDescent="0.25">
      <c r="B25" s="24" t="s">
        <v>91</v>
      </c>
    </row>
    <row r="26" spans="2:2" x14ac:dyDescent="0.25">
      <c r="B26" s="24" t="s">
        <v>92</v>
      </c>
    </row>
    <row r="27" spans="2:2" x14ac:dyDescent="0.25">
      <c r="B27" s="24" t="s">
        <v>93</v>
      </c>
    </row>
    <row r="28" spans="2:2" x14ac:dyDescent="0.25">
      <c r="B28" s="24" t="s">
        <v>94</v>
      </c>
    </row>
    <row r="29" spans="2:2" x14ac:dyDescent="0.25">
      <c r="B29" s="24" t="s">
        <v>95</v>
      </c>
    </row>
    <row r="30" spans="2:2" x14ac:dyDescent="0.25">
      <c r="B30" s="24" t="s">
        <v>96</v>
      </c>
    </row>
    <row r="31" spans="2:2" x14ac:dyDescent="0.25">
      <c r="B31" s="23" t="s">
        <v>97</v>
      </c>
    </row>
    <row r="32" spans="2:2" x14ac:dyDescent="0.25">
      <c r="B32" s="24" t="s">
        <v>98</v>
      </c>
    </row>
    <row r="33" spans="2:2" x14ac:dyDescent="0.25">
      <c r="B33" s="24" t="s">
        <v>99</v>
      </c>
    </row>
    <row r="34" spans="2:2" x14ac:dyDescent="0.25">
      <c r="B34" s="24" t="s">
        <v>100</v>
      </c>
    </row>
    <row r="35" spans="2:2" x14ac:dyDescent="0.25">
      <c r="B35" s="24" t="s">
        <v>101</v>
      </c>
    </row>
    <row r="36" spans="2:2" x14ac:dyDescent="0.25">
      <c r="B36" s="24" t="s">
        <v>102</v>
      </c>
    </row>
    <row r="37" spans="2:2" x14ac:dyDescent="0.25">
      <c r="B37" s="24" t="s">
        <v>103</v>
      </c>
    </row>
    <row r="38" spans="2:2" x14ac:dyDescent="0.25">
      <c r="B38" s="24" t="s">
        <v>104</v>
      </c>
    </row>
    <row r="39" spans="2:2" x14ac:dyDescent="0.25">
      <c r="B39" s="24" t="s">
        <v>105</v>
      </c>
    </row>
    <row r="40" spans="2:2" x14ac:dyDescent="0.25">
      <c r="B40" s="24" t="s">
        <v>106</v>
      </c>
    </row>
    <row r="41" spans="2:2" x14ac:dyDescent="0.25">
      <c r="B41" s="24" t="s">
        <v>107</v>
      </c>
    </row>
    <row r="42" spans="2:2" x14ac:dyDescent="0.25">
      <c r="B42" s="24" t="s">
        <v>108</v>
      </c>
    </row>
    <row r="43" spans="2:2" x14ac:dyDescent="0.25">
      <c r="B43" s="24" t="s">
        <v>109</v>
      </c>
    </row>
    <row r="44" spans="2:2" x14ac:dyDescent="0.25">
      <c r="B44" s="24" t="s">
        <v>110</v>
      </c>
    </row>
    <row r="45" spans="2:2" x14ac:dyDescent="0.25">
      <c r="B45" s="24" t="s">
        <v>111</v>
      </c>
    </row>
    <row r="46" spans="2:2" x14ac:dyDescent="0.25">
      <c r="B46" s="24" t="s">
        <v>112</v>
      </c>
    </row>
    <row r="47" spans="2:2" x14ac:dyDescent="0.25">
      <c r="B47" s="24" t="s">
        <v>113</v>
      </c>
    </row>
    <row r="48" spans="2:2" x14ac:dyDescent="0.25">
      <c r="B48" s="24" t="s">
        <v>114</v>
      </c>
    </row>
    <row r="49" spans="2:2" x14ac:dyDescent="0.25">
      <c r="B49" s="24" t="s">
        <v>115</v>
      </c>
    </row>
    <row r="50" spans="2:2" x14ac:dyDescent="0.25">
      <c r="B50" s="24" t="s">
        <v>116</v>
      </c>
    </row>
    <row r="51" spans="2:2" x14ac:dyDescent="0.25">
      <c r="B51" s="24" t="s">
        <v>175</v>
      </c>
    </row>
  </sheetData>
  <sheetProtection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50"/>
  <sheetViews>
    <sheetView zoomScaleNormal="100" workbookViewId="0">
      <selection activeCell="B2" sqref="B2:I2"/>
    </sheetView>
  </sheetViews>
  <sheetFormatPr baseColWidth="10" defaultRowHeight="9" x14ac:dyDescent="0.15"/>
  <cols>
    <col min="1" max="1" width="4.42578125" style="75" customWidth="1"/>
    <col min="2" max="4" width="11.42578125" style="75"/>
    <col min="5" max="5" width="11.85546875" style="75" customWidth="1"/>
    <col min="6" max="6" width="12.28515625" style="75" customWidth="1"/>
    <col min="7" max="8" width="11.42578125" style="75"/>
    <col min="9" max="9" width="10.42578125" style="75" customWidth="1"/>
    <col min="10" max="11" width="11.42578125" style="75" hidden="1" customWidth="1"/>
    <col min="12" max="256" width="11.42578125" style="75"/>
    <col min="257" max="257" width="4.42578125" style="75" customWidth="1"/>
    <col min="258" max="261" width="11.42578125" style="75"/>
    <col min="262" max="262" width="12.28515625" style="75" customWidth="1"/>
    <col min="263" max="264" width="11.42578125" style="75"/>
    <col min="265" max="265" width="10.42578125" style="75" customWidth="1"/>
    <col min="266" max="512" width="11.42578125" style="75"/>
    <col min="513" max="513" width="4.42578125" style="75" customWidth="1"/>
    <col min="514" max="517" width="11.42578125" style="75"/>
    <col min="518" max="518" width="12.28515625" style="75" customWidth="1"/>
    <col min="519" max="520" width="11.42578125" style="75"/>
    <col min="521" max="521" width="10.42578125" style="75" customWidth="1"/>
    <col min="522" max="768" width="11.42578125" style="75"/>
    <col min="769" max="769" width="4.42578125" style="75" customWidth="1"/>
    <col min="770" max="773" width="11.42578125" style="75"/>
    <col min="774" max="774" width="12.28515625" style="75" customWidth="1"/>
    <col min="775" max="776" width="11.42578125" style="75"/>
    <col min="777" max="777" width="10.42578125" style="75" customWidth="1"/>
    <col min="778" max="1024" width="11.42578125" style="75"/>
    <col min="1025" max="1025" width="4.42578125" style="75" customWidth="1"/>
    <col min="1026" max="1029" width="11.42578125" style="75"/>
    <col min="1030" max="1030" width="12.28515625" style="75" customWidth="1"/>
    <col min="1031" max="1032" width="11.42578125" style="75"/>
    <col min="1033" max="1033" width="10.42578125" style="75" customWidth="1"/>
    <col min="1034" max="1280" width="11.42578125" style="75"/>
    <col min="1281" max="1281" width="4.42578125" style="75" customWidth="1"/>
    <col min="1282" max="1285" width="11.42578125" style="75"/>
    <col min="1286" max="1286" width="12.28515625" style="75" customWidth="1"/>
    <col min="1287" max="1288" width="11.42578125" style="75"/>
    <col min="1289" max="1289" width="10.42578125" style="75" customWidth="1"/>
    <col min="1290" max="1536" width="11.42578125" style="75"/>
    <col min="1537" max="1537" width="4.42578125" style="75" customWidth="1"/>
    <col min="1538" max="1541" width="11.42578125" style="75"/>
    <col min="1542" max="1542" width="12.28515625" style="75" customWidth="1"/>
    <col min="1543" max="1544" width="11.42578125" style="75"/>
    <col min="1545" max="1545" width="10.42578125" style="75" customWidth="1"/>
    <col min="1546" max="1792" width="11.42578125" style="75"/>
    <col min="1793" max="1793" width="4.42578125" style="75" customWidth="1"/>
    <col min="1794" max="1797" width="11.42578125" style="75"/>
    <col min="1798" max="1798" width="12.28515625" style="75" customWidth="1"/>
    <col min="1799" max="1800" width="11.42578125" style="75"/>
    <col min="1801" max="1801" width="10.42578125" style="75" customWidth="1"/>
    <col min="1802" max="2048" width="11.42578125" style="75"/>
    <col min="2049" max="2049" width="4.42578125" style="75" customWidth="1"/>
    <col min="2050" max="2053" width="11.42578125" style="75"/>
    <col min="2054" max="2054" width="12.28515625" style="75" customWidth="1"/>
    <col min="2055" max="2056" width="11.42578125" style="75"/>
    <col min="2057" max="2057" width="10.42578125" style="75" customWidth="1"/>
    <col min="2058" max="2304" width="11.42578125" style="75"/>
    <col min="2305" max="2305" width="4.42578125" style="75" customWidth="1"/>
    <col min="2306" max="2309" width="11.42578125" style="75"/>
    <col min="2310" max="2310" width="12.28515625" style="75" customWidth="1"/>
    <col min="2311" max="2312" width="11.42578125" style="75"/>
    <col min="2313" max="2313" width="10.42578125" style="75" customWidth="1"/>
    <col min="2314" max="2560" width="11.42578125" style="75"/>
    <col min="2561" max="2561" width="4.42578125" style="75" customWidth="1"/>
    <col min="2562" max="2565" width="11.42578125" style="75"/>
    <col min="2566" max="2566" width="12.28515625" style="75" customWidth="1"/>
    <col min="2567" max="2568" width="11.42578125" style="75"/>
    <col min="2569" max="2569" width="10.42578125" style="75" customWidth="1"/>
    <col min="2570" max="2816" width="11.42578125" style="75"/>
    <col min="2817" max="2817" width="4.42578125" style="75" customWidth="1"/>
    <col min="2818" max="2821" width="11.42578125" style="75"/>
    <col min="2822" max="2822" width="12.28515625" style="75" customWidth="1"/>
    <col min="2823" max="2824" width="11.42578125" style="75"/>
    <col min="2825" max="2825" width="10.42578125" style="75" customWidth="1"/>
    <col min="2826" max="3072" width="11.42578125" style="75"/>
    <col min="3073" max="3073" width="4.42578125" style="75" customWidth="1"/>
    <col min="3074" max="3077" width="11.42578125" style="75"/>
    <col min="3078" max="3078" width="12.28515625" style="75" customWidth="1"/>
    <col min="3079" max="3080" width="11.42578125" style="75"/>
    <col min="3081" max="3081" width="10.42578125" style="75" customWidth="1"/>
    <col min="3082" max="3328" width="11.42578125" style="75"/>
    <col min="3329" max="3329" width="4.42578125" style="75" customWidth="1"/>
    <col min="3330" max="3333" width="11.42578125" style="75"/>
    <col min="3334" max="3334" width="12.28515625" style="75" customWidth="1"/>
    <col min="3335" max="3336" width="11.42578125" style="75"/>
    <col min="3337" max="3337" width="10.42578125" style="75" customWidth="1"/>
    <col min="3338" max="3584" width="11.42578125" style="75"/>
    <col min="3585" max="3585" width="4.42578125" style="75" customWidth="1"/>
    <col min="3586" max="3589" width="11.42578125" style="75"/>
    <col min="3590" max="3590" width="12.28515625" style="75" customWidth="1"/>
    <col min="3591" max="3592" width="11.42578125" style="75"/>
    <col min="3593" max="3593" width="10.42578125" style="75" customWidth="1"/>
    <col min="3594" max="3840" width="11.42578125" style="75"/>
    <col min="3841" max="3841" width="4.42578125" style="75" customWidth="1"/>
    <col min="3842" max="3845" width="11.42578125" style="75"/>
    <col min="3846" max="3846" width="12.28515625" style="75" customWidth="1"/>
    <col min="3847" max="3848" width="11.42578125" style="75"/>
    <col min="3849" max="3849" width="10.42578125" style="75" customWidth="1"/>
    <col min="3850" max="4096" width="11.42578125" style="75"/>
    <col min="4097" max="4097" width="4.42578125" style="75" customWidth="1"/>
    <col min="4098" max="4101" width="11.42578125" style="75"/>
    <col min="4102" max="4102" width="12.28515625" style="75" customWidth="1"/>
    <col min="4103" max="4104" width="11.42578125" style="75"/>
    <col min="4105" max="4105" width="10.42578125" style="75" customWidth="1"/>
    <col min="4106" max="4352" width="11.42578125" style="75"/>
    <col min="4353" max="4353" width="4.42578125" style="75" customWidth="1"/>
    <col min="4354" max="4357" width="11.42578125" style="75"/>
    <col min="4358" max="4358" width="12.28515625" style="75" customWidth="1"/>
    <col min="4359" max="4360" width="11.42578125" style="75"/>
    <col min="4361" max="4361" width="10.42578125" style="75" customWidth="1"/>
    <col min="4362" max="4608" width="11.42578125" style="75"/>
    <col min="4609" max="4609" width="4.42578125" style="75" customWidth="1"/>
    <col min="4610" max="4613" width="11.42578125" style="75"/>
    <col min="4614" max="4614" width="12.28515625" style="75" customWidth="1"/>
    <col min="4615" max="4616" width="11.42578125" style="75"/>
    <col min="4617" max="4617" width="10.42578125" style="75" customWidth="1"/>
    <col min="4618" max="4864" width="11.42578125" style="75"/>
    <col min="4865" max="4865" width="4.42578125" style="75" customWidth="1"/>
    <col min="4866" max="4869" width="11.42578125" style="75"/>
    <col min="4870" max="4870" width="12.28515625" style="75" customWidth="1"/>
    <col min="4871" max="4872" width="11.42578125" style="75"/>
    <col min="4873" max="4873" width="10.42578125" style="75" customWidth="1"/>
    <col min="4874" max="5120" width="11.42578125" style="75"/>
    <col min="5121" max="5121" width="4.42578125" style="75" customWidth="1"/>
    <col min="5122" max="5125" width="11.42578125" style="75"/>
    <col min="5126" max="5126" width="12.28515625" style="75" customWidth="1"/>
    <col min="5127" max="5128" width="11.42578125" style="75"/>
    <col min="5129" max="5129" width="10.42578125" style="75" customWidth="1"/>
    <col min="5130" max="5376" width="11.42578125" style="75"/>
    <col min="5377" max="5377" width="4.42578125" style="75" customWidth="1"/>
    <col min="5378" max="5381" width="11.42578125" style="75"/>
    <col min="5382" max="5382" width="12.28515625" style="75" customWidth="1"/>
    <col min="5383" max="5384" width="11.42578125" style="75"/>
    <col min="5385" max="5385" width="10.42578125" style="75" customWidth="1"/>
    <col min="5386" max="5632" width="11.42578125" style="75"/>
    <col min="5633" max="5633" width="4.42578125" style="75" customWidth="1"/>
    <col min="5634" max="5637" width="11.42578125" style="75"/>
    <col min="5638" max="5638" width="12.28515625" style="75" customWidth="1"/>
    <col min="5639" max="5640" width="11.42578125" style="75"/>
    <col min="5641" max="5641" width="10.42578125" style="75" customWidth="1"/>
    <col min="5642" max="5888" width="11.42578125" style="75"/>
    <col min="5889" max="5889" width="4.42578125" style="75" customWidth="1"/>
    <col min="5890" max="5893" width="11.42578125" style="75"/>
    <col min="5894" max="5894" width="12.28515625" style="75" customWidth="1"/>
    <col min="5895" max="5896" width="11.42578125" style="75"/>
    <col min="5897" max="5897" width="10.42578125" style="75" customWidth="1"/>
    <col min="5898" max="6144" width="11.42578125" style="75"/>
    <col min="6145" max="6145" width="4.42578125" style="75" customWidth="1"/>
    <col min="6146" max="6149" width="11.42578125" style="75"/>
    <col min="6150" max="6150" width="12.28515625" style="75" customWidth="1"/>
    <col min="6151" max="6152" width="11.42578125" style="75"/>
    <col min="6153" max="6153" width="10.42578125" style="75" customWidth="1"/>
    <col min="6154" max="6400" width="11.42578125" style="75"/>
    <col min="6401" max="6401" width="4.42578125" style="75" customWidth="1"/>
    <col min="6402" max="6405" width="11.42578125" style="75"/>
    <col min="6406" max="6406" width="12.28515625" style="75" customWidth="1"/>
    <col min="6407" max="6408" width="11.42578125" style="75"/>
    <col min="6409" max="6409" width="10.42578125" style="75" customWidth="1"/>
    <col min="6410" max="6656" width="11.42578125" style="75"/>
    <col min="6657" max="6657" width="4.42578125" style="75" customWidth="1"/>
    <col min="6658" max="6661" width="11.42578125" style="75"/>
    <col min="6662" max="6662" width="12.28515625" style="75" customWidth="1"/>
    <col min="6663" max="6664" width="11.42578125" style="75"/>
    <col min="6665" max="6665" width="10.42578125" style="75" customWidth="1"/>
    <col min="6666" max="6912" width="11.42578125" style="75"/>
    <col min="6913" max="6913" width="4.42578125" style="75" customWidth="1"/>
    <col min="6914" max="6917" width="11.42578125" style="75"/>
    <col min="6918" max="6918" width="12.28515625" style="75" customWidth="1"/>
    <col min="6919" max="6920" width="11.42578125" style="75"/>
    <col min="6921" max="6921" width="10.42578125" style="75" customWidth="1"/>
    <col min="6922" max="7168" width="11.42578125" style="75"/>
    <col min="7169" max="7169" width="4.42578125" style="75" customWidth="1"/>
    <col min="7170" max="7173" width="11.42578125" style="75"/>
    <col min="7174" max="7174" width="12.28515625" style="75" customWidth="1"/>
    <col min="7175" max="7176" width="11.42578125" style="75"/>
    <col min="7177" max="7177" width="10.42578125" style="75" customWidth="1"/>
    <col min="7178" max="7424" width="11.42578125" style="75"/>
    <col min="7425" max="7425" width="4.42578125" style="75" customWidth="1"/>
    <col min="7426" max="7429" width="11.42578125" style="75"/>
    <col min="7430" max="7430" width="12.28515625" style="75" customWidth="1"/>
    <col min="7431" max="7432" width="11.42578125" style="75"/>
    <col min="7433" max="7433" width="10.42578125" style="75" customWidth="1"/>
    <col min="7434" max="7680" width="11.42578125" style="75"/>
    <col min="7681" max="7681" width="4.42578125" style="75" customWidth="1"/>
    <col min="7682" max="7685" width="11.42578125" style="75"/>
    <col min="7686" max="7686" width="12.28515625" style="75" customWidth="1"/>
    <col min="7687" max="7688" width="11.42578125" style="75"/>
    <col min="7689" max="7689" width="10.42578125" style="75" customWidth="1"/>
    <col min="7690" max="7936" width="11.42578125" style="75"/>
    <col min="7937" max="7937" width="4.42578125" style="75" customWidth="1"/>
    <col min="7938" max="7941" width="11.42578125" style="75"/>
    <col min="7942" max="7942" width="12.28515625" style="75" customWidth="1"/>
    <col min="7943" max="7944" width="11.42578125" style="75"/>
    <col min="7945" max="7945" width="10.42578125" style="75" customWidth="1"/>
    <col min="7946" max="8192" width="11.42578125" style="75"/>
    <col min="8193" max="8193" width="4.42578125" style="75" customWidth="1"/>
    <col min="8194" max="8197" width="11.42578125" style="75"/>
    <col min="8198" max="8198" width="12.28515625" style="75" customWidth="1"/>
    <col min="8199" max="8200" width="11.42578125" style="75"/>
    <col min="8201" max="8201" width="10.42578125" style="75" customWidth="1"/>
    <col min="8202" max="8448" width="11.42578125" style="75"/>
    <col min="8449" max="8449" width="4.42578125" style="75" customWidth="1"/>
    <col min="8450" max="8453" width="11.42578125" style="75"/>
    <col min="8454" max="8454" width="12.28515625" style="75" customWidth="1"/>
    <col min="8455" max="8456" width="11.42578125" style="75"/>
    <col min="8457" max="8457" width="10.42578125" style="75" customWidth="1"/>
    <col min="8458" max="8704" width="11.42578125" style="75"/>
    <col min="8705" max="8705" width="4.42578125" style="75" customWidth="1"/>
    <col min="8706" max="8709" width="11.42578125" style="75"/>
    <col min="8710" max="8710" width="12.28515625" style="75" customWidth="1"/>
    <col min="8711" max="8712" width="11.42578125" style="75"/>
    <col min="8713" max="8713" width="10.42578125" style="75" customWidth="1"/>
    <col min="8714" max="8960" width="11.42578125" style="75"/>
    <col min="8961" max="8961" width="4.42578125" style="75" customWidth="1"/>
    <col min="8962" max="8965" width="11.42578125" style="75"/>
    <col min="8966" max="8966" width="12.28515625" style="75" customWidth="1"/>
    <col min="8967" max="8968" width="11.42578125" style="75"/>
    <col min="8969" max="8969" width="10.42578125" style="75" customWidth="1"/>
    <col min="8970" max="9216" width="11.42578125" style="75"/>
    <col min="9217" max="9217" width="4.42578125" style="75" customWidth="1"/>
    <col min="9218" max="9221" width="11.42578125" style="75"/>
    <col min="9222" max="9222" width="12.28515625" style="75" customWidth="1"/>
    <col min="9223" max="9224" width="11.42578125" style="75"/>
    <col min="9225" max="9225" width="10.42578125" style="75" customWidth="1"/>
    <col min="9226" max="9472" width="11.42578125" style="75"/>
    <col min="9473" max="9473" width="4.42578125" style="75" customWidth="1"/>
    <col min="9474" max="9477" width="11.42578125" style="75"/>
    <col min="9478" max="9478" width="12.28515625" style="75" customWidth="1"/>
    <col min="9479" max="9480" width="11.42578125" style="75"/>
    <col min="9481" max="9481" width="10.42578125" style="75" customWidth="1"/>
    <col min="9482" max="9728" width="11.42578125" style="75"/>
    <col min="9729" max="9729" width="4.42578125" style="75" customWidth="1"/>
    <col min="9730" max="9733" width="11.42578125" style="75"/>
    <col min="9734" max="9734" width="12.28515625" style="75" customWidth="1"/>
    <col min="9735" max="9736" width="11.42578125" style="75"/>
    <col min="9737" max="9737" width="10.42578125" style="75" customWidth="1"/>
    <col min="9738" max="9984" width="11.42578125" style="75"/>
    <col min="9985" max="9985" width="4.42578125" style="75" customWidth="1"/>
    <col min="9986" max="9989" width="11.42578125" style="75"/>
    <col min="9990" max="9990" width="12.28515625" style="75" customWidth="1"/>
    <col min="9991" max="9992" width="11.42578125" style="75"/>
    <col min="9993" max="9993" width="10.42578125" style="75" customWidth="1"/>
    <col min="9994" max="10240" width="11.42578125" style="75"/>
    <col min="10241" max="10241" width="4.42578125" style="75" customWidth="1"/>
    <col min="10242" max="10245" width="11.42578125" style="75"/>
    <col min="10246" max="10246" width="12.28515625" style="75" customWidth="1"/>
    <col min="10247" max="10248" width="11.42578125" style="75"/>
    <col min="10249" max="10249" width="10.42578125" style="75" customWidth="1"/>
    <col min="10250" max="10496" width="11.42578125" style="75"/>
    <col min="10497" max="10497" width="4.42578125" style="75" customWidth="1"/>
    <col min="10498" max="10501" width="11.42578125" style="75"/>
    <col min="10502" max="10502" width="12.28515625" style="75" customWidth="1"/>
    <col min="10503" max="10504" width="11.42578125" style="75"/>
    <col min="10505" max="10505" width="10.42578125" style="75" customWidth="1"/>
    <col min="10506" max="10752" width="11.42578125" style="75"/>
    <col min="10753" max="10753" width="4.42578125" style="75" customWidth="1"/>
    <col min="10754" max="10757" width="11.42578125" style="75"/>
    <col min="10758" max="10758" width="12.28515625" style="75" customWidth="1"/>
    <col min="10759" max="10760" width="11.42578125" style="75"/>
    <col min="10761" max="10761" width="10.42578125" style="75" customWidth="1"/>
    <col min="10762" max="11008" width="11.42578125" style="75"/>
    <col min="11009" max="11009" width="4.42578125" style="75" customWidth="1"/>
    <col min="11010" max="11013" width="11.42578125" style="75"/>
    <col min="11014" max="11014" width="12.28515625" style="75" customWidth="1"/>
    <col min="11015" max="11016" width="11.42578125" style="75"/>
    <col min="11017" max="11017" width="10.42578125" style="75" customWidth="1"/>
    <col min="11018" max="11264" width="11.42578125" style="75"/>
    <col min="11265" max="11265" width="4.42578125" style="75" customWidth="1"/>
    <col min="11266" max="11269" width="11.42578125" style="75"/>
    <col min="11270" max="11270" width="12.28515625" style="75" customWidth="1"/>
    <col min="11271" max="11272" width="11.42578125" style="75"/>
    <col min="11273" max="11273" width="10.42578125" style="75" customWidth="1"/>
    <col min="11274" max="11520" width="11.42578125" style="75"/>
    <col min="11521" max="11521" width="4.42578125" style="75" customWidth="1"/>
    <col min="11522" max="11525" width="11.42578125" style="75"/>
    <col min="11526" max="11526" width="12.28515625" style="75" customWidth="1"/>
    <col min="11527" max="11528" width="11.42578125" style="75"/>
    <col min="11529" max="11529" width="10.42578125" style="75" customWidth="1"/>
    <col min="11530" max="11776" width="11.42578125" style="75"/>
    <col min="11777" max="11777" width="4.42578125" style="75" customWidth="1"/>
    <col min="11778" max="11781" width="11.42578125" style="75"/>
    <col min="11782" max="11782" width="12.28515625" style="75" customWidth="1"/>
    <col min="11783" max="11784" width="11.42578125" style="75"/>
    <col min="11785" max="11785" width="10.42578125" style="75" customWidth="1"/>
    <col min="11786" max="12032" width="11.42578125" style="75"/>
    <col min="12033" max="12033" width="4.42578125" style="75" customWidth="1"/>
    <col min="12034" max="12037" width="11.42578125" style="75"/>
    <col min="12038" max="12038" width="12.28515625" style="75" customWidth="1"/>
    <col min="12039" max="12040" width="11.42578125" style="75"/>
    <col min="12041" max="12041" width="10.42578125" style="75" customWidth="1"/>
    <col min="12042" max="12288" width="11.42578125" style="75"/>
    <col min="12289" max="12289" width="4.42578125" style="75" customWidth="1"/>
    <col min="12290" max="12293" width="11.42578125" style="75"/>
    <col min="12294" max="12294" width="12.28515625" style="75" customWidth="1"/>
    <col min="12295" max="12296" width="11.42578125" style="75"/>
    <col min="12297" max="12297" width="10.42578125" style="75" customWidth="1"/>
    <col min="12298" max="12544" width="11.42578125" style="75"/>
    <col min="12545" max="12545" width="4.42578125" style="75" customWidth="1"/>
    <col min="12546" max="12549" width="11.42578125" style="75"/>
    <col min="12550" max="12550" width="12.28515625" style="75" customWidth="1"/>
    <col min="12551" max="12552" width="11.42578125" style="75"/>
    <col min="12553" max="12553" width="10.42578125" style="75" customWidth="1"/>
    <col min="12554" max="12800" width="11.42578125" style="75"/>
    <col min="12801" max="12801" width="4.42578125" style="75" customWidth="1"/>
    <col min="12802" max="12805" width="11.42578125" style="75"/>
    <col min="12806" max="12806" width="12.28515625" style="75" customWidth="1"/>
    <col min="12807" max="12808" width="11.42578125" style="75"/>
    <col min="12809" max="12809" width="10.42578125" style="75" customWidth="1"/>
    <col min="12810" max="13056" width="11.42578125" style="75"/>
    <col min="13057" max="13057" width="4.42578125" style="75" customWidth="1"/>
    <col min="13058" max="13061" width="11.42578125" style="75"/>
    <col min="13062" max="13062" width="12.28515625" style="75" customWidth="1"/>
    <col min="13063" max="13064" width="11.42578125" style="75"/>
    <col min="13065" max="13065" width="10.42578125" style="75" customWidth="1"/>
    <col min="13066" max="13312" width="11.42578125" style="75"/>
    <col min="13313" max="13313" width="4.42578125" style="75" customWidth="1"/>
    <col min="13314" max="13317" width="11.42578125" style="75"/>
    <col min="13318" max="13318" width="12.28515625" style="75" customWidth="1"/>
    <col min="13319" max="13320" width="11.42578125" style="75"/>
    <col min="13321" max="13321" width="10.42578125" style="75" customWidth="1"/>
    <col min="13322" max="13568" width="11.42578125" style="75"/>
    <col min="13569" max="13569" width="4.42578125" style="75" customWidth="1"/>
    <col min="13570" max="13573" width="11.42578125" style="75"/>
    <col min="13574" max="13574" width="12.28515625" style="75" customWidth="1"/>
    <col min="13575" max="13576" width="11.42578125" style="75"/>
    <col min="13577" max="13577" width="10.42578125" style="75" customWidth="1"/>
    <col min="13578" max="13824" width="11.42578125" style="75"/>
    <col min="13825" max="13825" width="4.42578125" style="75" customWidth="1"/>
    <col min="13826" max="13829" width="11.42578125" style="75"/>
    <col min="13830" max="13830" width="12.28515625" style="75" customWidth="1"/>
    <col min="13831" max="13832" width="11.42578125" style="75"/>
    <col min="13833" max="13833" width="10.42578125" style="75" customWidth="1"/>
    <col min="13834" max="14080" width="11.42578125" style="75"/>
    <col min="14081" max="14081" width="4.42578125" style="75" customWidth="1"/>
    <col min="14082" max="14085" width="11.42578125" style="75"/>
    <col min="14086" max="14086" width="12.28515625" style="75" customWidth="1"/>
    <col min="14087" max="14088" width="11.42578125" style="75"/>
    <col min="14089" max="14089" width="10.42578125" style="75" customWidth="1"/>
    <col min="14090" max="14336" width="11.42578125" style="75"/>
    <col min="14337" max="14337" width="4.42578125" style="75" customWidth="1"/>
    <col min="14338" max="14341" width="11.42578125" style="75"/>
    <col min="14342" max="14342" width="12.28515625" style="75" customWidth="1"/>
    <col min="14343" max="14344" width="11.42578125" style="75"/>
    <col min="14345" max="14345" width="10.42578125" style="75" customWidth="1"/>
    <col min="14346" max="14592" width="11.42578125" style="75"/>
    <col min="14593" max="14593" width="4.42578125" style="75" customWidth="1"/>
    <col min="14594" max="14597" width="11.42578125" style="75"/>
    <col min="14598" max="14598" width="12.28515625" style="75" customWidth="1"/>
    <col min="14599" max="14600" width="11.42578125" style="75"/>
    <col min="14601" max="14601" width="10.42578125" style="75" customWidth="1"/>
    <col min="14602" max="14848" width="11.42578125" style="75"/>
    <col min="14849" max="14849" width="4.42578125" style="75" customWidth="1"/>
    <col min="14850" max="14853" width="11.42578125" style="75"/>
    <col min="14854" max="14854" width="12.28515625" style="75" customWidth="1"/>
    <col min="14855" max="14856" width="11.42578125" style="75"/>
    <col min="14857" max="14857" width="10.42578125" style="75" customWidth="1"/>
    <col min="14858" max="15104" width="11.42578125" style="75"/>
    <col min="15105" max="15105" width="4.42578125" style="75" customWidth="1"/>
    <col min="15106" max="15109" width="11.42578125" style="75"/>
    <col min="15110" max="15110" width="12.28515625" style="75" customWidth="1"/>
    <col min="15111" max="15112" width="11.42578125" style="75"/>
    <col min="15113" max="15113" width="10.42578125" style="75" customWidth="1"/>
    <col min="15114" max="15360" width="11.42578125" style="75"/>
    <col min="15361" max="15361" width="4.42578125" style="75" customWidth="1"/>
    <col min="15362" max="15365" width="11.42578125" style="75"/>
    <col min="15366" max="15366" width="12.28515625" style="75" customWidth="1"/>
    <col min="15367" max="15368" width="11.42578125" style="75"/>
    <col min="15369" max="15369" width="10.42578125" style="75" customWidth="1"/>
    <col min="15370" max="15616" width="11.42578125" style="75"/>
    <col min="15617" max="15617" width="4.42578125" style="75" customWidth="1"/>
    <col min="15618" max="15621" width="11.42578125" style="75"/>
    <col min="15622" max="15622" width="12.28515625" style="75" customWidth="1"/>
    <col min="15623" max="15624" width="11.42578125" style="75"/>
    <col min="15625" max="15625" width="10.42578125" style="75" customWidth="1"/>
    <col min="15626" max="15872" width="11.42578125" style="75"/>
    <col min="15873" max="15873" width="4.42578125" style="75" customWidth="1"/>
    <col min="15874" max="15877" width="11.42578125" style="75"/>
    <col min="15878" max="15878" width="12.28515625" style="75" customWidth="1"/>
    <col min="15879" max="15880" width="11.42578125" style="75"/>
    <col min="15881" max="15881" width="10.42578125" style="75" customWidth="1"/>
    <col min="15882" max="16128" width="11.42578125" style="75"/>
    <col min="16129" max="16129" width="4.42578125" style="75" customWidth="1"/>
    <col min="16130" max="16133" width="11.42578125" style="75"/>
    <col min="16134" max="16134" width="12.28515625" style="75" customWidth="1"/>
    <col min="16135" max="16136" width="11.42578125" style="75"/>
    <col min="16137" max="16137" width="10.42578125" style="75" customWidth="1"/>
    <col min="16138" max="16384" width="11.42578125" style="75"/>
  </cols>
  <sheetData>
    <row r="1" spans="2:10" s="46" customFormat="1" ht="42" customHeight="1" x14ac:dyDescent="0.25">
      <c r="B1" s="44"/>
      <c r="C1" s="131" t="s">
        <v>0</v>
      </c>
      <c r="D1" s="131"/>
      <c r="E1" s="44"/>
      <c r="F1" s="44"/>
      <c r="G1" s="44"/>
      <c r="H1" s="44"/>
      <c r="I1" s="45" t="s">
        <v>182</v>
      </c>
    </row>
    <row r="2" spans="2:10" s="46" customFormat="1" ht="35.25" customHeight="1" thickBot="1" x14ac:dyDescent="0.3">
      <c r="B2" s="158" t="s">
        <v>124</v>
      </c>
      <c r="C2" s="158"/>
      <c r="D2" s="158"/>
      <c r="E2" s="158"/>
      <c r="F2" s="158"/>
      <c r="G2" s="158"/>
      <c r="H2" s="158"/>
      <c r="I2" s="158"/>
    </row>
    <row r="3" spans="2:10" s="46" customFormat="1" ht="21.75" customHeight="1" x14ac:dyDescent="0.25">
      <c r="B3" s="171" t="s">
        <v>3</v>
      </c>
      <c r="C3" s="172"/>
      <c r="D3" s="173">
        <f>'DATOS RESIDENTE'!D6</f>
        <v>0</v>
      </c>
      <c r="E3" s="173"/>
      <c r="F3" s="173"/>
      <c r="G3" s="47" t="s">
        <v>5</v>
      </c>
      <c r="H3" s="174">
        <f>'DATOS RESIDENTE'!I6</f>
        <v>0</v>
      </c>
      <c r="I3" s="175"/>
    </row>
    <row r="4" spans="2:10" s="46" customFormat="1" ht="18" customHeight="1" x14ac:dyDescent="0.25">
      <c r="B4" s="166" t="s">
        <v>6</v>
      </c>
      <c r="C4" s="167"/>
      <c r="D4" s="168" t="s">
        <v>122</v>
      </c>
      <c r="E4" s="169"/>
      <c r="F4" s="169"/>
      <c r="G4" s="169"/>
      <c r="H4" s="169"/>
      <c r="I4" s="170"/>
    </row>
    <row r="5" spans="2:10" s="46" customFormat="1" ht="25.5" customHeight="1" x14ac:dyDescent="0.25">
      <c r="B5" s="48" t="s">
        <v>7</v>
      </c>
      <c r="C5" s="178">
        <f>'DATOS RESIDENTE'!C8:D8</f>
        <v>0</v>
      </c>
      <c r="D5" s="178"/>
      <c r="E5" s="49" t="s">
        <v>8</v>
      </c>
      <c r="F5" s="179">
        <f>'DATOS RESIDENTE'!E8</f>
        <v>0</v>
      </c>
      <c r="G5" s="180"/>
      <c r="H5" s="50" t="s">
        <v>9</v>
      </c>
      <c r="I5" s="128" t="s">
        <v>70</v>
      </c>
    </row>
    <row r="6" spans="2:10" s="46" customFormat="1" ht="15" customHeight="1" thickBot="1" x14ac:dyDescent="0.3">
      <c r="B6" s="51" t="s">
        <v>10</v>
      </c>
      <c r="C6" s="181" t="s">
        <v>4</v>
      </c>
      <c r="D6" s="181"/>
      <c r="E6" s="181"/>
      <c r="F6" s="181"/>
      <c r="G6" s="181"/>
      <c r="H6" s="181"/>
      <c r="I6" s="182"/>
    </row>
    <row r="7" spans="2:10" s="46" customFormat="1" ht="6" customHeight="1" thickBot="1" x14ac:dyDescent="0.3">
      <c r="B7" s="52"/>
      <c r="C7" s="53"/>
      <c r="D7" s="53"/>
      <c r="E7" s="53"/>
      <c r="F7" s="53"/>
      <c r="G7" s="53"/>
      <c r="H7" s="53"/>
      <c r="I7" s="53"/>
    </row>
    <row r="8" spans="2:10" s="46" customFormat="1" ht="18.75" customHeight="1" x14ac:dyDescent="0.25">
      <c r="B8" s="183" t="s">
        <v>131</v>
      </c>
      <c r="C8" s="184"/>
      <c r="D8" s="185"/>
      <c r="E8" s="186"/>
      <c r="F8" s="186"/>
      <c r="G8" s="186"/>
      <c r="H8" s="186"/>
      <c r="I8" s="187"/>
    </row>
    <row r="9" spans="2:10" s="46" customFormat="1" ht="25.5" customHeight="1" thickBot="1" x14ac:dyDescent="0.3">
      <c r="B9" s="188" t="s">
        <v>132</v>
      </c>
      <c r="C9" s="189"/>
      <c r="D9" s="190"/>
      <c r="E9" s="191"/>
      <c r="F9" s="191"/>
      <c r="G9" s="191"/>
      <c r="H9" s="191"/>
      <c r="I9" s="192"/>
    </row>
    <row r="10" spans="2:10" s="46" customFormat="1" ht="6" customHeight="1" x14ac:dyDescent="0.25">
      <c r="B10" s="52"/>
      <c r="C10" s="52"/>
      <c r="D10" s="52"/>
      <c r="E10" s="52"/>
      <c r="F10" s="52"/>
      <c r="G10" s="52"/>
      <c r="H10" s="52"/>
      <c r="I10" s="44"/>
    </row>
    <row r="11" spans="2:10" s="54" customFormat="1" ht="22.5" customHeight="1" thickBot="1" x14ac:dyDescent="0.3">
      <c r="B11" s="193" t="s">
        <v>160</v>
      </c>
      <c r="C11" s="193"/>
      <c r="D11" s="193"/>
      <c r="E11" s="193"/>
      <c r="F11" s="193"/>
      <c r="G11" s="193"/>
      <c r="H11" s="193"/>
      <c r="I11" s="193"/>
    </row>
    <row r="12" spans="2:10" s="46" customFormat="1" ht="18.75" customHeight="1" thickBot="1" x14ac:dyDescent="0.3">
      <c r="B12" s="101" t="s">
        <v>125</v>
      </c>
      <c r="C12" s="194" t="s">
        <v>126</v>
      </c>
      <c r="D12" s="194"/>
      <c r="E12" s="194" t="s">
        <v>127</v>
      </c>
      <c r="F12" s="194"/>
      <c r="G12" s="112" t="s">
        <v>130</v>
      </c>
      <c r="H12" s="112" t="s">
        <v>128</v>
      </c>
      <c r="I12" s="103" t="s">
        <v>129</v>
      </c>
      <c r="J12" s="46">
        <v>10</v>
      </c>
    </row>
    <row r="13" spans="2:10" s="46" customFormat="1" ht="12" customHeight="1" x14ac:dyDescent="0.25">
      <c r="B13" s="104">
        <f>'R4 Evaluación rotación (1)'!C9</f>
        <v>0</v>
      </c>
      <c r="C13" s="195">
        <f>'R4 Evaluación rotación (1)'!G9</f>
        <v>0</v>
      </c>
      <c r="D13" s="195"/>
      <c r="E13" s="196" t="str">
        <f>'R4 Evaluación rotación (1)'!D4</f>
        <v>Hospital Universitario Miguel Servet</v>
      </c>
      <c r="F13" s="196"/>
      <c r="G13" s="105">
        <f>'R4 Evaluación rotación (1)'!H11</f>
        <v>0</v>
      </c>
      <c r="H13" s="106">
        <f>'R4 Evaluación rotación (1)'!H40</f>
        <v>0</v>
      </c>
      <c r="I13" s="107" t="e">
        <f>G13*H13/$J$23</f>
        <v>#DIV/0!</v>
      </c>
    </row>
    <row r="14" spans="2:10" s="46" customFormat="1" ht="12" customHeight="1" x14ac:dyDescent="0.25">
      <c r="B14" s="34">
        <f>'R4 Evaluación rotación (2)'!C9</f>
        <v>0</v>
      </c>
      <c r="C14" s="176">
        <f>'R4 Evaluación rotación (2)'!G9</f>
        <v>0</v>
      </c>
      <c r="D14" s="176"/>
      <c r="E14" s="177" t="str">
        <f>'R4 Evaluación rotación (2)'!D4</f>
        <v>Hospital Universitario Miguel Servet</v>
      </c>
      <c r="F14" s="177"/>
      <c r="G14" s="36">
        <f>'R4 Evaluación rotación (2)'!H11</f>
        <v>0</v>
      </c>
      <c r="H14" s="37">
        <f>'R4 Evaluación rotación (2)'!H40</f>
        <v>0</v>
      </c>
      <c r="I14" s="43" t="e">
        <f t="shared" ref="I14:I22" si="0">G14*H14/$J$23</f>
        <v>#DIV/0!</v>
      </c>
    </row>
    <row r="15" spans="2:10" s="46" customFormat="1" ht="12" customHeight="1" x14ac:dyDescent="0.25">
      <c r="B15" s="34">
        <f>'R4 Evaluación rotación (3)'!C9</f>
        <v>0</v>
      </c>
      <c r="C15" s="176">
        <f>'R4 Evaluación rotación (3)'!G9</f>
        <v>0</v>
      </c>
      <c r="D15" s="176"/>
      <c r="E15" s="177" t="str">
        <f>'R4 Evaluación rotación (3)'!D4</f>
        <v>Hospital Universitario Miguel Servet</v>
      </c>
      <c r="F15" s="177"/>
      <c r="G15" s="36">
        <f>'R4 Evaluación rotación (3)'!H11</f>
        <v>0</v>
      </c>
      <c r="H15" s="37">
        <f>'R4 Evaluación rotación (3)'!H40</f>
        <v>0</v>
      </c>
      <c r="I15" s="43" t="e">
        <f t="shared" si="0"/>
        <v>#DIV/0!</v>
      </c>
    </row>
    <row r="16" spans="2:10" s="46" customFormat="1" ht="12" customHeight="1" x14ac:dyDescent="0.25">
      <c r="B16" s="34">
        <f>'R4 Evaluación rotación (4)'!C9</f>
        <v>0</v>
      </c>
      <c r="C16" s="176">
        <f>'R4 Evaluación rotación (4)'!G9</f>
        <v>0</v>
      </c>
      <c r="D16" s="176"/>
      <c r="E16" s="177" t="str">
        <f>'R4 Evaluación rotación (4)'!D4</f>
        <v>Hospital Universitario Miguel Servet</v>
      </c>
      <c r="F16" s="177"/>
      <c r="G16" s="36">
        <f>'R4 Evaluación rotación (4)'!H11</f>
        <v>0</v>
      </c>
      <c r="H16" s="37">
        <f>'R4 Evaluación rotación (4)'!H40</f>
        <v>0</v>
      </c>
      <c r="I16" s="43" t="e">
        <f t="shared" si="0"/>
        <v>#DIV/0!</v>
      </c>
    </row>
    <row r="17" spans="2:10" s="46" customFormat="1" ht="12" customHeight="1" x14ac:dyDescent="0.25">
      <c r="B17" s="34">
        <f>'R4 Evaluación rotación (5)'!C9</f>
        <v>0</v>
      </c>
      <c r="C17" s="176">
        <f>'R4 Evaluación rotación (5)'!G9</f>
        <v>0</v>
      </c>
      <c r="D17" s="176"/>
      <c r="E17" s="177" t="str">
        <f>'R4 Evaluación rotación (5)'!D4</f>
        <v>Hospital Universitario Miguel Servet</v>
      </c>
      <c r="F17" s="177"/>
      <c r="G17" s="36">
        <f>'R4 Evaluación rotación (5)'!H11</f>
        <v>0</v>
      </c>
      <c r="H17" s="37">
        <f>'R4 Evaluación rotación (5)'!H40</f>
        <v>0</v>
      </c>
      <c r="I17" s="43" t="e">
        <f t="shared" si="0"/>
        <v>#DIV/0!</v>
      </c>
    </row>
    <row r="18" spans="2:10" s="46" customFormat="1" ht="12" customHeight="1" x14ac:dyDescent="0.25">
      <c r="B18" s="34">
        <f>'R4 Evaluación rotación (6)'!C9</f>
        <v>0</v>
      </c>
      <c r="C18" s="176">
        <f>'R4 Evaluación rotación (6)'!G9</f>
        <v>0</v>
      </c>
      <c r="D18" s="176"/>
      <c r="E18" s="177" t="str">
        <f>'R4 Evaluación rotación (6)'!D4</f>
        <v>Hospital Universitario Miguel Servet</v>
      </c>
      <c r="F18" s="177"/>
      <c r="G18" s="36">
        <f>'R4 Evaluación rotación (6)'!H11</f>
        <v>0</v>
      </c>
      <c r="H18" s="37">
        <f>'R4 Evaluación rotación (6)'!H40</f>
        <v>0</v>
      </c>
      <c r="I18" s="43" t="e">
        <f t="shared" si="0"/>
        <v>#DIV/0!</v>
      </c>
    </row>
    <row r="19" spans="2:10" s="46" customFormat="1" ht="12" customHeight="1" x14ac:dyDescent="0.25">
      <c r="B19" s="34">
        <f>'R4 Evaluación rotación (7)'!C9</f>
        <v>0</v>
      </c>
      <c r="C19" s="176">
        <f>'R4 Evaluación rotación (7)'!G9</f>
        <v>0</v>
      </c>
      <c r="D19" s="176"/>
      <c r="E19" s="177" t="str">
        <f>'R4 Evaluación rotación (7)'!D4</f>
        <v>Hospital Universitario Miguel Servet</v>
      </c>
      <c r="F19" s="177"/>
      <c r="G19" s="36">
        <f>'R4 Evaluación rotación (7)'!H11</f>
        <v>0</v>
      </c>
      <c r="H19" s="37">
        <f>'R4 Evaluación rotación (7)'!H40</f>
        <v>0</v>
      </c>
      <c r="I19" s="43" t="e">
        <f t="shared" si="0"/>
        <v>#DIV/0!</v>
      </c>
    </row>
    <row r="20" spans="2:10" s="46" customFormat="1" ht="12" customHeight="1" x14ac:dyDescent="0.25">
      <c r="B20" s="34">
        <f>'R4 Evaluación rotación (8)'!C9</f>
        <v>0</v>
      </c>
      <c r="C20" s="176">
        <f>'R4 Evaluación rotación (8)'!G9</f>
        <v>0</v>
      </c>
      <c r="D20" s="176"/>
      <c r="E20" s="177" t="str">
        <f>'R4 Evaluación rotación (8)'!D4</f>
        <v>Hospital Universitario Miguel Servet</v>
      </c>
      <c r="F20" s="177"/>
      <c r="G20" s="36">
        <f>'R4 Evaluación rotación (8)'!H11</f>
        <v>0</v>
      </c>
      <c r="H20" s="37">
        <f>'R4 Evaluación rotación (8)'!H40</f>
        <v>0</v>
      </c>
      <c r="I20" s="43" t="e">
        <f t="shared" si="0"/>
        <v>#DIV/0!</v>
      </c>
    </row>
    <row r="21" spans="2:10" s="46" customFormat="1" ht="12" customHeight="1" x14ac:dyDescent="0.25">
      <c r="B21" s="34">
        <f>'R4 Evaluación rotación (9)'!C9</f>
        <v>0</v>
      </c>
      <c r="C21" s="176">
        <f>'R4 Evaluación rotación (9)'!G9</f>
        <v>0</v>
      </c>
      <c r="D21" s="176"/>
      <c r="E21" s="177" t="str">
        <f>'R4 Evaluación rotación (9)'!D4</f>
        <v>Hospital Universitario Miguel Servet</v>
      </c>
      <c r="F21" s="177"/>
      <c r="G21" s="36">
        <f>'R4 Evaluación rotación (9)'!H11</f>
        <v>0</v>
      </c>
      <c r="H21" s="37">
        <f>'R4 Evaluación rotación (9)'!H40</f>
        <v>0</v>
      </c>
      <c r="I21" s="43" t="e">
        <f t="shared" si="0"/>
        <v>#DIV/0!</v>
      </c>
    </row>
    <row r="22" spans="2:10" s="46" customFormat="1" ht="12" customHeight="1" thickBot="1" x14ac:dyDescent="0.3">
      <c r="B22" s="35">
        <f>'R4 Evaluación rotación (10)'!C9</f>
        <v>0</v>
      </c>
      <c r="C22" s="200">
        <f>'R4 Evaluación rotación (10)'!G9</f>
        <v>0</v>
      </c>
      <c r="D22" s="200"/>
      <c r="E22" s="201" t="str">
        <f>'R4 Evaluación rotación (10)'!D4</f>
        <v>Hospital Universitario Miguel Servet</v>
      </c>
      <c r="F22" s="201"/>
      <c r="G22" s="39">
        <f>'R4 Evaluación rotación (10)'!H11</f>
        <v>0</v>
      </c>
      <c r="H22" s="40">
        <f>'R4 Evaluación rotación (10)'!H40</f>
        <v>0</v>
      </c>
      <c r="I22" s="108" t="e">
        <f t="shared" si="0"/>
        <v>#DIV/0!</v>
      </c>
    </row>
    <row r="23" spans="2:10" s="46" customFormat="1" ht="12.75" customHeight="1" x14ac:dyDescent="0.25">
      <c r="B23" s="58"/>
      <c r="C23" s="59"/>
      <c r="D23" s="202" t="s">
        <v>133</v>
      </c>
      <c r="E23" s="203"/>
      <c r="F23" s="203"/>
      <c r="G23" s="203"/>
      <c r="H23" s="203"/>
      <c r="I23" s="208" t="e">
        <f>SUM(I13:I22)</f>
        <v>#DIV/0!</v>
      </c>
      <c r="J23" s="60">
        <f>SUM(G13:G22)</f>
        <v>0</v>
      </c>
    </row>
    <row r="24" spans="2:10" s="46" customFormat="1" ht="10.5" customHeight="1" thickBot="1" x14ac:dyDescent="0.3">
      <c r="B24" s="58"/>
      <c r="C24" s="59"/>
      <c r="D24" s="203" t="s">
        <v>134</v>
      </c>
      <c r="E24" s="203"/>
      <c r="F24" s="203"/>
      <c r="G24" s="203"/>
      <c r="H24" s="203"/>
      <c r="I24" s="209"/>
    </row>
    <row r="25" spans="2:10" s="46" customFormat="1" ht="10.5" customHeight="1" x14ac:dyDescent="0.25">
      <c r="B25" s="58"/>
      <c r="C25" s="59"/>
      <c r="D25" s="59"/>
      <c r="E25" s="59"/>
      <c r="F25" s="59"/>
      <c r="H25" s="61"/>
      <c r="I25" s="61"/>
    </row>
    <row r="26" spans="2:10" s="46" customFormat="1" ht="18" customHeight="1" thickBot="1" x14ac:dyDescent="0.3">
      <c r="B26" s="193" t="s">
        <v>135</v>
      </c>
      <c r="C26" s="193"/>
      <c r="D26" s="193"/>
      <c r="E26" s="193"/>
      <c r="F26" s="193"/>
      <c r="G26" s="193"/>
      <c r="H26" s="193"/>
      <c r="I26" s="193"/>
    </row>
    <row r="27" spans="2:10" s="46" customFormat="1" ht="16.5" customHeight="1" x14ac:dyDescent="0.25">
      <c r="B27" s="55" t="s">
        <v>136</v>
      </c>
      <c r="C27" s="204" t="s">
        <v>137</v>
      </c>
      <c r="D27" s="204"/>
      <c r="E27" s="205" t="s">
        <v>138</v>
      </c>
      <c r="F27" s="206"/>
      <c r="G27" s="207"/>
      <c r="H27" s="111" t="s">
        <v>139</v>
      </c>
      <c r="I27" s="57" t="s">
        <v>140</v>
      </c>
      <c r="J27" s="46">
        <v>0.3</v>
      </c>
    </row>
    <row r="28" spans="2:10" s="46" customFormat="1" ht="15" customHeight="1" x14ac:dyDescent="0.25">
      <c r="B28" s="34"/>
      <c r="C28" s="176"/>
      <c r="D28" s="176"/>
      <c r="E28" s="197"/>
      <c r="F28" s="198"/>
      <c r="G28" s="199"/>
      <c r="H28" s="37"/>
      <c r="I28" s="38"/>
    </row>
    <row r="29" spans="2:10" s="46" customFormat="1" ht="15" customHeight="1" x14ac:dyDescent="0.25">
      <c r="B29" s="34"/>
      <c r="C29" s="176"/>
      <c r="D29" s="176"/>
      <c r="E29" s="197"/>
      <c r="F29" s="198"/>
      <c r="G29" s="199"/>
      <c r="H29" s="37"/>
      <c r="I29" s="38"/>
    </row>
    <row r="30" spans="2:10" s="46" customFormat="1" ht="15" customHeight="1" x14ac:dyDescent="0.25">
      <c r="B30" s="34"/>
      <c r="C30" s="176"/>
      <c r="D30" s="176"/>
      <c r="E30" s="197"/>
      <c r="F30" s="198"/>
      <c r="G30" s="199"/>
      <c r="H30" s="37"/>
      <c r="I30" s="38"/>
    </row>
    <row r="31" spans="2:10" s="46" customFormat="1" ht="15" customHeight="1" x14ac:dyDescent="0.25">
      <c r="B31" s="34"/>
      <c r="C31" s="176"/>
      <c r="D31" s="176"/>
      <c r="E31" s="197"/>
      <c r="F31" s="198"/>
      <c r="G31" s="199"/>
      <c r="H31" s="37"/>
      <c r="I31" s="38"/>
    </row>
    <row r="32" spans="2:10" s="46" customFormat="1" ht="15" customHeight="1" x14ac:dyDescent="0.25">
      <c r="B32" s="34"/>
      <c r="C32" s="176"/>
      <c r="D32" s="176"/>
      <c r="E32" s="197"/>
      <c r="F32" s="198"/>
      <c r="G32" s="199"/>
      <c r="H32" s="37"/>
      <c r="I32" s="38"/>
    </row>
    <row r="33" spans="2:12" s="46" customFormat="1" ht="15" customHeight="1" thickBot="1" x14ac:dyDescent="0.3">
      <c r="B33" s="35"/>
      <c r="C33" s="200"/>
      <c r="D33" s="200"/>
      <c r="E33" s="210"/>
      <c r="F33" s="211"/>
      <c r="G33" s="212"/>
      <c r="H33" s="40"/>
      <c r="I33" s="41"/>
    </row>
    <row r="34" spans="2:12" s="46" customFormat="1" ht="15" customHeight="1" x14ac:dyDescent="0.25">
      <c r="B34" s="62"/>
      <c r="C34" s="62"/>
      <c r="D34" s="202" t="s">
        <v>141</v>
      </c>
      <c r="E34" s="203"/>
      <c r="F34" s="203"/>
      <c r="G34" s="203"/>
      <c r="H34" s="203"/>
      <c r="I34" s="208">
        <f>IF(J35&gt;1,J34,K35)</f>
        <v>0</v>
      </c>
      <c r="J34" s="46">
        <v>1</v>
      </c>
    </row>
    <row r="35" spans="2:12" s="46" customFormat="1" ht="9" customHeight="1" thickBot="1" x14ac:dyDescent="0.3">
      <c r="B35" s="63"/>
      <c r="C35" s="63"/>
      <c r="D35" s="203" t="s">
        <v>142</v>
      </c>
      <c r="E35" s="203"/>
      <c r="F35" s="203"/>
      <c r="G35" s="203"/>
      <c r="H35" s="203"/>
      <c r="I35" s="209"/>
      <c r="J35" s="64">
        <f>SUM(I28:I33)</f>
        <v>0</v>
      </c>
      <c r="K35" s="64">
        <f>J35</f>
        <v>0</v>
      </c>
    </row>
    <row r="37" spans="2:12" s="46" customFormat="1" ht="12" thickBot="1" x14ac:dyDescent="0.3">
      <c r="B37" s="193" t="s">
        <v>143</v>
      </c>
      <c r="C37" s="193"/>
      <c r="D37" s="193"/>
      <c r="E37" s="193"/>
      <c r="F37" s="193"/>
      <c r="G37" s="193"/>
      <c r="H37" s="193"/>
      <c r="I37" s="193"/>
    </row>
    <row r="38" spans="2:12" s="46" customFormat="1" ht="38.25" customHeight="1" thickBot="1" x14ac:dyDescent="0.3">
      <c r="B38" s="65" t="s">
        <v>144</v>
      </c>
      <c r="C38" s="225"/>
      <c r="D38" s="226"/>
      <c r="E38" s="226"/>
      <c r="F38" s="226"/>
      <c r="G38" s="226"/>
      <c r="H38" s="226"/>
      <c r="I38" s="227"/>
    </row>
    <row r="39" spans="2:12" s="46" customFormat="1" ht="12" customHeight="1" x14ac:dyDescent="0.25">
      <c r="B39" s="66"/>
      <c r="C39" s="67"/>
      <c r="D39" s="202" t="s">
        <v>181</v>
      </c>
      <c r="E39" s="203"/>
      <c r="F39" s="203"/>
      <c r="G39" s="203"/>
      <c r="H39" s="203"/>
      <c r="I39" s="228"/>
    </row>
    <row r="40" spans="2:12" s="46" customFormat="1" ht="7.5" customHeight="1" thickBot="1" x14ac:dyDescent="0.3">
      <c r="B40" s="66"/>
      <c r="C40" s="67"/>
      <c r="D40" s="230" t="s">
        <v>145</v>
      </c>
      <c r="E40" s="230"/>
      <c r="F40" s="230"/>
      <c r="G40" s="230"/>
      <c r="H40" s="230"/>
      <c r="I40" s="229"/>
      <c r="J40" s="68"/>
      <c r="K40" s="68"/>
      <c r="L40" s="68"/>
    </row>
    <row r="41" spans="2:12" s="46" customFormat="1" ht="7.5" customHeight="1" thickBot="1" x14ac:dyDescent="0.3">
      <c r="B41" s="66"/>
      <c r="C41" s="67"/>
      <c r="D41" s="110"/>
      <c r="E41" s="110"/>
      <c r="F41" s="110"/>
      <c r="G41" s="110"/>
      <c r="H41" s="110"/>
      <c r="I41" s="70"/>
    </row>
    <row r="42" spans="2:12" s="44" customFormat="1" ht="18.75" customHeight="1" x14ac:dyDescent="0.25">
      <c r="B42" s="231" t="s">
        <v>180</v>
      </c>
      <c r="C42" s="232"/>
      <c r="D42" s="232"/>
      <c r="E42" s="232"/>
      <c r="F42" s="232"/>
      <c r="G42" s="232"/>
      <c r="H42" s="233" t="e">
        <f>(((I23*65)+(I39*25))/90)+I34</f>
        <v>#DIV/0!</v>
      </c>
      <c r="I42" s="234"/>
    </row>
    <row r="43" spans="2:12" s="44" customFormat="1" ht="10.5" customHeight="1" thickBot="1" x14ac:dyDescent="0.3">
      <c r="B43" s="237" t="s">
        <v>179</v>
      </c>
      <c r="C43" s="238"/>
      <c r="D43" s="238"/>
      <c r="E43" s="238"/>
      <c r="F43" s="238"/>
      <c r="G43" s="238"/>
      <c r="H43" s="235"/>
      <c r="I43" s="236"/>
    </row>
    <row r="44" spans="2:12" s="46" customFormat="1" ht="9" customHeight="1" x14ac:dyDescent="0.25">
      <c r="B44" s="71"/>
      <c r="C44" s="71"/>
      <c r="D44" s="71"/>
      <c r="E44" s="71"/>
      <c r="F44" s="71"/>
      <c r="G44" s="71"/>
      <c r="H44" s="71"/>
      <c r="I44" s="71"/>
    </row>
    <row r="45" spans="2:12" s="46" customFormat="1" ht="9" customHeight="1" x14ac:dyDescent="0.25">
      <c r="B45" s="71"/>
      <c r="C45" s="71"/>
      <c r="D45" s="213" t="s">
        <v>147</v>
      </c>
      <c r="E45" s="214"/>
      <c r="F45" s="215"/>
      <c r="G45" s="71"/>
      <c r="H45" s="71"/>
      <c r="I45" s="71"/>
    </row>
    <row r="46" spans="2:12" s="46" customFormat="1" ht="44.25" customHeight="1" x14ac:dyDescent="0.25">
      <c r="B46" s="58"/>
      <c r="C46" s="58"/>
      <c r="D46" s="216"/>
      <c r="E46" s="217"/>
      <c r="F46" s="218"/>
      <c r="G46" s="58"/>
      <c r="H46" s="58"/>
      <c r="I46" s="58"/>
      <c r="J46" s="61"/>
    </row>
    <row r="47" spans="2:12" s="46" customFormat="1" x14ac:dyDescent="0.25">
      <c r="B47" s="58"/>
      <c r="C47" s="72"/>
      <c r="D47" s="219" t="s">
        <v>47</v>
      </c>
      <c r="E47" s="220"/>
      <c r="F47" s="221"/>
      <c r="G47" s="72"/>
      <c r="H47" s="72"/>
      <c r="I47" s="72"/>
      <c r="J47" s="61"/>
    </row>
    <row r="48" spans="2:12" s="46" customFormat="1" x14ac:dyDescent="0.25">
      <c r="B48" s="73"/>
      <c r="C48" s="72"/>
      <c r="D48" s="222" t="s">
        <v>49</v>
      </c>
      <c r="E48" s="223"/>
      <c r="F48" s="224"/>
      <c r="G48" s="72"/>
      <c r="H48" s="72"/>
      <c r="I48" s="72"/>
      <c r="J48" s="61"/>
    </row>
    <row r="49" spans="2:10" x14ac:dyDescent="0.15">
      <c r="B49" s="73"/>
      <c r="C49" s="74"/>
      <c r="D49" s="74"/>
      <c r="E49" s="74"/>
      <c r="F49" s="74"/>
      <c r="G49" s="74"/>
      <c r="H49" s="74"/>
      <c r="I49" s="74"/>
      <c r="J49" s="74"/>
    </row>
    <row r="50" spans="2:10" x14ac:dyDescent="0.15">
      <c r="B50" s="72"/>
      <c r="C50" s="74"/>
      <c r="D50" s="74"/>
      <c r="E50" s="74"/>
      <c r="F50" s="74"/>
      <c r="G50" s="74"/>
      <c r="H50" s="74"/>
      <c r="I50" s="74"/>
      <c r="J50" s="74"/>
    </row>
  </sheetData>
  <sheetProtection sheet="1" objects="1" scenarios="1"/>
  <dataConsolidate/>
  <mergeCells count="70">
    <mergeCell ref="D45:F45"/>
    <mergeCell ref="D46:F46"/>
    <mergeCell ref="D47:F47"/>
    <mergeCell ref="D48:F48"/>
    <mergeCell ref="C38:I38"/>
    <mergeCell ref="D39:H39"/>
    <mergeCell ref="I39:I40"/>
    <mergeCell ref="D40:H40"/>
    <mergeCell ref="B42:G42"/>
    <mergeCell ref="H42:I43"/>
    <mergeCell ref="B43:G43"/>
    <mergeCell ref="B37:I37"/>
    <mergeCell ref="C30:D30"/>
    <mergeCell ref="E30:G30"/>
    <mergeCell ref="C31:D31"/>
    <mergeCell ref="E31:G31"/>
    <mergeCell ref="C32:D32"/>
    <mergeCell ref="E32:G32"/>
    <mergeCell ref="C33:D33"/>
    <mergeCell ref="E33:G33"/>
    <mergeCell ref="D34:H34"/>
    <mergeCell ref="I34:I35"/>
    <mergeCell ref="D35:H35"/>
    <mergeCell ref="C29:D29"/>
    <mergeCell ref="E29:G29"/>
    <mergeCell ref="C21:D21"/>
    <mergeCell ref="E21:F21"/>
    <mergeCell ref="C22:D22"/>
    <mergeCell ref="E22:F22"/>
    <mergeCell ref="D23:H23"/>
    <mergeCell ref="B26:I26"/>
    <mergeCell ref="C27:D27"/>
    <mergeCell ref="E27:G27"/>
    <mergeCell ref="C28:D28"/>
    <mergeCell ref="E28:G28"/>
    <mergeCell ref="I23:I24"/>
    <mergeCell ref="D24:H24"/>
    <mergeCell ref="C18:D18"/>
    <mergeCell ref="E18:F18"/>
    <mergeCell ref="C19:D19"/>
    <mergeCell ref="E19:F19"/>
    <mergeCell ref="C20:D20"/>
    <mergeCell ref="E20:F20"/>
    <mergeCell ref="C15:D15"/>
    <mergeCell ref="E15:F15"/>
    <mergeCell ref="C16:D16"/>
    <mergeCell ref="E16:F16"/>
    <mergeCell ref="C17:D17"/>
    <mergeCell ref="E17:F17"/>
    <mergeCell ref="C14:D14"/>
    <mergeCell ref="E14:F14"/>
    <mergeCell ref="C5:D5"/>
    <mergeCell ref="F5:G5"/>
    <mergeCell ref="C6:I6"/>
    <mergeCell ref="B8:C8"/>
    <mergeCell ref="D8:I8"/>
    <mergeCell ref="B9:C9"/>
    <mergeCell ref="D9:I9"/>
    <mergeCell ref="B11:I11"/>
    <mergeCell ref="C12:D12"/>
    <mergeCell ref="E12:F12"/>
    <mergeCell ref="C13:D13"/>
    <mergeCell ref="E13:F13"/>
    <mergeCell ref="B4:C4"/>
    <mergeCell ref="D4:I4"/>
    <mergeCell ref="C1:D1"/>
    <mergeCell ref="B2:I2"/>
    <mergeCell ref="B3:C3"/>
    <mergeCell ref="D3:F3"/>
    <mergeCell ref="H3:I3"/>
  </mergeCells>
  <dataValidations count="6">
    <dataValidation type="decimal" operator="lessThanOrEqual" allowBlank="1" showInputMessage="1" showErrorMessage="1" sqref="I34:I35">
      <formula1>J34</formula1>
    </dataValidation>
    <dataValidation type="decimal" operator="lessThanOrEqual" allowBlank="1" showInputMessage="1" showErrorMessage="1" error="El valor no puede ser mayor de 0,3" sqref="I28:I33">
      <formula1>$J$27</formula1>
    </dataValidation>
    <dataValidation type="decimal" operator="lessThanOrEqual" allowBlank="1" showInputMessage="1" showErrorMessage="1" error="El valor no puede ser superior a 10" sqref="I39:I40 H13:H22">
      <formula1>$J$12</formula1>
    </dataValidation>
    <dataValidation type="decimal" allowBlank="1" showInputMessage="1" showErrorMessage="1" sqref="WVP983074:WVP983078 JD28:JD33 SZ28:SZ33 ACV28:ACV33 AMR28:AMR33 AWN28:AWN33 BGJ28:BGJ33 BQF28:BQF33 CAB28:CAB33 CJX28:CJX33 CTT28:CTT33 DDP28:DDP33 DNL28:DNL33 DXH28:DXH33 EHD28:EHD33 EQZ28:EQZ33 FAV28:FAV33 FKR28:FKR33 FUN28:FUN33 GEJ28:GEJ33 GOF28:GOF33 GYB28:GYB33 HHX28:HHX33 HRT28:HRT33 IBP28:IBP33 ILL28:ILL33 IVH28:IVH33 JFD28:JFD33 JOZ28:JOZ33 JYV28:JYV33 KIR28:KIR33 KSN28:KSN33 LCJ28:LCJ33 LMF28:LMF33 LWB28:LWB33 MFX28:MFX33 MPT28:MPT33 MZP28:MZP33 NJL28:NJL33 NTH28:NTH33 ODD28:ODD33 OMZ28:OMZ33 OWV28:OWV33 PGR28:PGR33 PQN28:PQN33 QAJ28:QAJ33 QKF28:QKF33 QUB28:QUB33 RDX28:RDX33 RNT28:RNT33 RXP28:RXP33 SHL28:SHL33 SRH28:SRH33 TBD28:TBD33 TKZ28:TKZ33 TUV28:TUV33 UER28:UER33 UON28:UON33 UYJ28:UYJ33 VIF28:VIF33 VSB28:VSB33 WBX28:WBX33 WLT28:WLT33 WVP28:WVP33 H65561:H65566 JD65561:JD65566 SZ65561:SZ65566 ACV65561:ACV65566 AMR65561:AMR65566 AWN65561:AWN65566 BGJ65561:BGJ65566 BQF65561:BQF65566 CAB65561:CAB65566 CJX65561:CJX65566 CTT65561:CTT65566 DDP65561:DDP65566 DNL65561:DNL65566 DXH65561:DXH65566 EHD65561:EHD65566 EQZ65561:EQZ65566 FAV65561:FAV65566 FKR65561:FKR65566 FUN65561:FUN65566 GEJ65561:GEJ65566 GOF65561:GOF65566 GYB65561:GYB65566 HHX65561:HHX65566 HRT65561:HRT65566 IBP65561:IBP65566 ILL65561:ILL65566 IVH65561:IVH65566 JFD65561:JFD65566 JOZ65561:JOZ65566 JYV65561:JYV65566 KIR65561:KIR65566 KSN65561:KSN65566 LCJ65561:LCJ65566 LMF65561:LMF65566 LWB65561:LWB65566 MFX65561:MFX65566 MPT65561:MPT65566 MZP65561:MZP65566 NJL65561:NJL65566 NTH65561:NTH65566 ODD65561:ODD65566 OMZ65561:OMZ65566 OWV65561:OWV65566 PGR65561:PGR65566 PQN65561:PQN65566 QAJ65561:QAJ65566 QKF65561:QKF65566 QUB65561:QUB65566 RDX65561:RDX65566 RNT65561:RNT65566 RXP65561:RXP65566 SHL65561:SHL65566 SRH65561:SRH65566 TBD65561:TBD65566 TKZ65561:TKZ65566 TUV65561:TUV65566 UER65561:UER65566 UON65561:UON65566 UYJ65561:UYJ65566 VIF65561:VIF65566 VSB65561:VSB65566 WBX65561:WBX65566 WLT65561:WLT65566 WVP65561:WVP65566 H131097:H131102 JD131097:JD131102 SZ131097:SZ131102 ACV131097:ACV131102 AMR131097:AMR131102 AWN131097:AWN131102 BGJ131097:BGJ131102 BQF131097:BQF131102 CAB131097:CAB131102 CJX131097:CJX131102 CTT131097:CTT131102 DDP131097:DDP131102 DNL131097:DNL131102 DXH131097:DXH131102 EHD131097:EHD131102 EQZ131097:EQZ131102 FAV131097:FAV131102 FKR131097:FKR131102 FUN131097:FUN131102 GEJ131097:GEJ131102 GOF131097:GOF131102 GYB131097:GYB131102 HHX131097:HHX131102 HRT131097:HRT131102 IBP131097:IBP131102 ILL131097:ILL131102 IVH131097:IVH131102 JFD131097:JFD131102 JOZ131097:JOZ131102 JYV131097:JYV131102 KIR131097:KIR131102 KSN131097:KSN131102 LCJ131097:LCJ131102 LMF131097:LMF131102 LWB131097:LWB131102 MFX131097:MFX131102 MPT131097:MPT131102 MZP131097:MZP131102 NJL131097:NJL131102 NTH131097:NTH131102 ODD131097:ODD131102 OMZ131097:OMZ131102 OWV131097:OWV131102 PGR131097:PGR131102 PQN131097:PQN131102 QAJ131097:QAJ131102 QKF131097:QKF131102 QUB131097:QUB131102 RDX131097:RDX131102 RNT131097:RNT131102 RXP131097:RXP131102 SHL131097:SHL131102 SRH131097:SRH131102 TBD131097:TBD131102 TKZ131097:TKZ131102 TUV131097:TUV131102 UER131097:UER131102 UON131097:UON131102 UYJ131097:UYJ131102 VIF131097:VIF131102 VSB131097:VSB131102 WBX131097:WBX131102 WLT131097:WLT131102 WVP131097:WVP131102 H196633:H196638 JD196633:JD196638 SZ196633:SZ196638 ACV196633:ACV196638 AMR196633:AMR196638 AWN196633:AWN196638 BGJ196633:BGJ196638 BQF196633:BQF196638 CAB196633:CAB196638 CJX196633:CJX196638 CTT196633:CTT196638 DDP196633:DDP196638 DNL196633:DNL196638 DXH196633:DXH196638 EHD196633:EHD196638 EQZ196633:EQZ196638 FAV196633:FAV196638 FKR196633:FKR196638 FUN196633:FUN196638 GEJ196633:GEJ196638 GOF196633:GOF196638 GYB196633:GYB196638 HHX196633:HHX196638 HRT196633:HRT196638 IBP196633:IBP196638 ILL196633:ILL196638 IVH196633:IVH196638 JFD196633:JFD196638 JOZ196633:JOZ196638 JYV196633:JYV196638 KIR196633:KIR196638 KSN196633:KSN196638 LCJ196633:LCJ196638 LMF196633:LMF196638 LWB196633:LWB196638 MFX196633:MFX196638 MPT196633:MPT196638 MZP196633:MZP196638 NJL196633:NJL196638 NTH196633:NTH196638 ODD196633:ODD196638 OMZ196633:OMZ196638 OWV196633:OWV196638 PGR196633:PGR196638 PQN196633:PQN196638 QAJ196633:QAJ196638 QKF196633:QKF196638 QUB196633:QUB196638 RDX196633:RDX196638 RNT196633:RNT196638 RXP196633:RXP196638 SHL196633:SHL196638 SRH196633:SRH196638 TBD196633:TBD196638 TKZ196633:TKZ196638 TUV196633:TUV196638 UER196633:UER196638 UON196633:UON196638 UYJ196633:UYJ196638 VIF196633:VIF196638 VSB196633:VSB196638 WBX196633:WBX196638 WLT196633:WLT196638 WVP196633:WVP196638 H262169:H262174 JD262169:JD262174 SZ262169:SZ262174 ACV262169:ACV262174 AMR262169:AMR262174 AWN262169:AWN262174 BGJ262169:BGJ262174 BQF262169:BQF262174 CAB262169:CAB262174 CJX262169:CJX262174 CTT262169:CTT262174 DDP262169:DDP262174 DNL262169:DNL262174 DXH262169:DXH262174 EHD262169:EHD262174 EQZ262169:EQZ262174 FAV262169:FAV262174 FKR262169:FKR262174 FUN262169:FUN262174 GEJ262169:GEJ262174 GOF262169:GOF262174 GYB262169:GYB262174 HHX262169:HHX262174 HRT262169:HRT262174 IBP262169:IBP262174 ILL262169:ILL262174 IVH262169:IVH262174 JFD262169:JFD262174 JOZ262169:JOZ262174 JYV262169:JYV262174 KIR262169:KIR262174 KSN262169:KSN262174 LCJ262169:LCJ262174 LMF262169:LMF262174 LWB262169:LWB262174 MFX262169:MFX262174 MPT262169:MPT262174 MZP262169:MZP262174 NJL262169:NJL262174 NTH262169:NTH262174 ODD262169:ODD262174 OMZ262169:OMZ262174 OWV262169:OWV262174 PGR262169:PGR262174 PQN262169:PQN262174 QAJ262169:QAJ262174 QKF262169:QKF262174 QUB262169:QUB262174 RDX262169:RDX262174 RNT262169:RNT262174 RXP262169:RXP262174 SHL262169:SHL262174 SRH262169:SRH262174 TBD262169:TBD262174 TKZ262169:TKZ262174 TUV262169:TUV262174 UER262169:UER262174 UON262169:UON262174 UYJ262169:UYJ262174 VIF262169:VIF262174 VSB262169:VSB262174 WBX262169:WBX262174 WLT262169:WLT262174 WVP262169:WVP262174 H327705:H327710 JD327705:JD327710 SZ327705:SZ327710 ACV327705:ACV327710 AMR327705:AMR327710 AWN327705:AWN327710 BGJ327705:BGJ327710 BQF327705:BQF327710 CAB327705:CAB327710 CJX327705:CJX327710 CTT327705:CTT327710 DDP327705:DDP327710 DNL327705:DNL327710 DXH327705:DXH327710 EHD327705:EHD327710 EQZ327705:EQZ327710 FAV327705:FAV327710 FKR327705:FKR327710 FUN327705:FUN327710 GEJ327705:GEJ327710 GOF327705:GOF327710 GYB327705:GYB327710 HHX327705:HHX327710 HRT327705:HRT327710 IBP327705:IBP327710 ILL327705:ILL327710 IVH327705:IVH327710 JFD327705:JFD327710 JOZ327705:JOZ327710 JYV327705:JYV327710 KIR327705:KIR327710 KSN327705:KSN327710 LCJ327705:LCJ327710 LMF327705:LMF327710 LWB327705:LWB327710 MFX327705:MFX327710 MPT327705:MPT327710 MZP327705:MZP327710 NJL327705:NJL327710 NTH327705:NTH327710 ODD327705:ODD327710 OMZ327705:OMZ327710 OWV327705:OWV327710 PGR327705:PGR327710 PQN327705:PQN327710 QAJ327705:QAJ327710 QKF327705:QKF327710 QUB327705:QUB327710 RDX327705:RDX327710 RNT327705:RNT327710 RXP327705:RXP327710 SHL327705:SHL327710 SRH327705:SRH327710 TBD327705:TBD327710 TKZ327705:TKZ327710 TUV327705:TUV327710 UER327705:UER327710 UON327705:UON327710 UYJ327705:UYJ327710 VIF327705:VIF327710 VSB327705:VSB327710 WBX327705:WBX327710 WLT327705:WLT327710 WVP327705:WVP327710 H393241:H393246 JD393241:JD393246 SZ393241:SZ393246 ACV393241:ACV393246 AMR393241:AMR393246 AWN393241:AWN393246 BGJ393241:BGJ393246 BQF393241:BQF393246 CAB393241:CAB393246 CJX393241:CJX393246 CTT393241:CTT393246 DDP393241:DDP393246 DNL393241:DNL393246 DXH393241:DXH393246 EHD393241:EHD393246 EQZ393241:EQZ393246 FAV393241:FAV393246 FKR393241:FKR393246 FUN393241:FUN393246 GEJ393241:GEJ393246 GOF393241:GOF393246 GYB393241:GYB393246 HHX393241:HHX393246 HRT393241:HRT393246 IBP393241:IBP393246 ILL393241:ILL393246 IVH393241:IVH393246 JFD393241:JFD393246 JOZ393241:JOZ393246 JYV393241:JYV393246 KIR393241:KIR393246 KSN393241:KSN393246 LCJ393241:LCJ393246 LMF393241:LMF393246 LWB393241:LWB393246 MFX393241:MFX393246 MPT393241:MPT393246 MZP393241:MZP393246 NJL393241:NJL393246 NTH393241:NTH393246 ODD393241:ODD393246 OMZ393241:OMZ393246 OWV393241:OWV393246 PGR393241:PGR393246 PQN393241:PQN393246 QAJ393241:QAJ393246 QKF393241:QKF393246 QUB393241:QUB393246 RDX393241:RDX393246 RNT393241:RNT393246 RXP393241:RXP393246 SHL393241:SHL393246 SRH393241:SRH393246 TBD393241:TBD393246 TKZ393241:TKZ393246 TUV393241:TUV393246 UER393241:UER393246 UON393241:UON393246 UYJ393241:UYJ393246 VIF393241:VIF393246 VSB393241:VSB393246 WBX393241:WBX393246 WLT393241:WLT393246 WVP393241:WVP393246 H458777:H458782 JD458777:JD458782 SZ458777:SZ458782 ACV458777:ACV458782 AMR458777:AMR458782 AWN458777:AWN458782 BGJ458777:BGJ458782 BQF458777:BQF458782 CAB458777:CAB458782 CJX458777:CJX458782 CTT458777:CTT458782 DDP458777:DDP458782 DNL458777:DNL458782 DXH458777:DXH458782 EHD458777:EHD458782 EQZ458777:EQZ458782 FAV458777:FAV458782 FKR458777:FKR458782 FUN458777:FUN458782 GEJ458777:GEJ458782 GOF458777:GOF458782 GYB458777:GYB458782 HHX458777:HHX458782 HRT458777:HRT458782 IBP458777:IBP458782 ILL458777:ILL458782 IVH458777:IVH458782 JFD458777:JFD458782 JOZ458777:JOZ458782 JYV458777:JYV458782 KIR458777:KIR458782 KSN458777:KSN458782 LCJ458777:LCJ458782 LMF458777:LMF458782 LWB458777:LWB458782 MFX458777:MFX458782 MPT458777:MPT458782 MZP458777:MZP458782 NJL458777:NJL458782 NTH458777:NTH458782 ODD458777:ODD458782 OMZ458777:OMZ458782 OWV458777:OWV458782 PGR458777:PGR458782 PQN458777:PQN458782 QAJ458777:QAJ458782 QKF458777:QKF458782 QUB458777:QUB458782 RDX458777:RDX458782 RNT458777:RNT458782 RXP458777:RXP458782 SHL458777:SHL458782 SRH458777:SRH458782 TBD458777:TBD458782 TKZ458777:TKZ458782 TUV458777:TUV458782 UER458777:UER458782 UON458777:UON458782 UYJ458777:UYJ458782 VIF458777:VIF458782 VSB458777:VSB458782 WBX458777:WBX458782 WLT458777:WLT458782 WVP458777:WVP458782 H524313:H524318 JD524313:JD524318 SZ524313:SZ524318 ACV524313:ACV524318 AMR524313:AMR524318 AWN524313:AWN524318 BGJ524313:BGJ524318 BQF524313:BQF524318 CAB524313:CAB524318 CJX524313:CJX524318 CTT524313:CTT524318 DDP524313:DDP524318 DNL524313:DNL524318 DXH524313:DXH524318 EHD524313:EHD524318 EQZ524313:EQZ524318 FAV524313:FAV524318 FKR524313:FKR524318 FUN524313:FUN524318 GEJ524313:GEJ524318 GOF524313:GOF524318 GYB524313:GYB524318 HHX524313:HHX524318 HRT524313:HRT524318 IBP524313:IBP524318 ILL524313:ILL524318 IVH524313:IVH524318 JFD524313:JFD524318 JOZ524313:JOZ524318 JYV524313:JYV524318 KIR524313:KIR524318 KSN524313:KSN524318 LCJ524313:LCJ524318 LMF524313:LMF524318 LWB524313:LWB524318 MFX524313:MFX524318 MPT524313:MPT524318 MZP524313:MZP524318 NJL524313:NJL524318 NTH524313:NTH524318 ODD524313:ODD524318 OMZ524313:OMZ524318 OWV524313:OWV524318 PGR524313:PGR524318 PQN524313:PQN524318 QAJ524313:QAJ524318 QKF524313:QKF524318 QUB524313:QUB524318 RDX524313:RDX524318 RNT524313:RNT524318 RXP524313:RXP524318 SHL524313:SHL524318 SRH524313:SRH524318 TBD524313:TBD524318 TKZ524313:TKZ524318 TUV524313:TUV524318 UER524313:UER524318 UON524313:UON524318 UYJ524313:UYJ524318 VIF524313:VIF524318 VSB524313:VSB524318 WBX524313:WBX524318 WLT524313:WLT524318 WVP524313:WVP524318 H589849:H589854 JD589849:JD589854 SZ589849:SZ589854 ACV589849:ACV589854 AMR589849:AMR589854 AWN589849:AWN589854 BGJ589849:BGJ589854 BQF589849:BQF589854 CAB589849:CAB589854 CJX589849:CJX589854 CTT589849:CTT589854 DDP589849:DDP589854 DNL589849:DNL589854 DXH589849:DXH589854 EHD589849:EHD589854 EQZ589849:EQZ589854 FAV589849:FAV589854 FKR589849:FKR589854 FUN589849:FUN589854 GEJ589849:GEJ589854 GOF589849:GOF589854 GYB589849:GYB589854 HHX589849:HHX589854 HRT589849:HRT589854 IBP589849:IBP589854 ILL589849:ILL589854 IVH589849:IVH589854 JFD589849:JFD589854 JOZ589849:JOZ589854 JYV589849:JYV589854 KIR589849:KIR589854 KSN589849:KSN589854 LCJ589849:LCJ589854 LMF589849:LMF589854 LWB589849:LWB589854 MFX589849:MFX589854 MPT589849:MPT589854 MZP589849:MZP589854 NJL589849:NJL589854 NTH589849:NTH589854 ODD589849:ODD589854 OMZ589849:OMZ589854 OWV589849:OWV589854 PGR589849:PGR589854 PQN589849:PQN589854 QAJ589849:QAJ589854 QKF589849:QKF589854 QUB589849:QUB589854 RDX589849:RDX589854 RNT589849:RNT589854 RXP589849:RXP589854 SHL589849:SHL589854 SRH589849:SRH589854 TBD589849:TBD589854 TKZ589849:TKZ589854 TUV589849:TUV589854 UER589849:UER589854 UON589849:UON589854 UYJ589849:UYJ589854 VIF589849:VIF589854 VSB589849:VSB589854 WBX589849:WBX589854 WLT589849:WLT589854 WVP589849:WVP589854 H655385:H655390 JD655385:JD655390 SZ655385:SZ655390 ACV655385:ACV655390 AMR655385:AMR655390 AWN655385:AWN655390 BGJ655385:BGJ655390 BQF655385:BQF655390 CAB655385:CAB655390 CJX655385:CJX655390 CTT655385:CTT655390 DDP655385:DDP655390 DNL655385:DNL655390 DXH655385:DXH655390 EHD655385:EHD655390 EQZ655385:EQZ655390 FAV655385:FAV655390 FKR655385:FKR655390 FUN655385:FUN655390 GEJ655385:GEJ655390 GOF655385:GOF655390 GYB655385:GYB655390 HHX655385:HHX655390 HRT655385:HRT655390 IBP655385:IBP655390 ILL655385:ILL655390 IVH655385:IVH655390 JFD655385:JFD655390 JOZ655385:JOZ655390 JYV655385:JYV655390 KIR655385:KIR655390 KSN655385:KSN655390 LCJ655385:LCJ655390 LMF655385:LMF655390 LWB655385:LWB655390 MFX655385:MFX655390 MPT655385:MPT655390 MZP655385:MZP655390 NJL655385:NJL655390 NTH655385:NTH655390 ODD655385:ODD655390 OMZ655385:OMZ655390 OWV655385:OWV655390 PGR655385:PGR655390 PQN655385:PQN655390 QAJ655385:QAJ655390 QKF655385:QKF655390 QUB655385:QUB655390 RDX655385:RDX655390 RNT655385:RNT655390 RXP655385:RXP655390 SHL655385:SHL655390 SRH655385:SRH655390 TBD655385:TBD655390 TKZ655385:TKZ655390 TUV655385:TUV655390 UER655385:UER655390 UON655385:UON655390 UYJ655385:UYJ655390 VIF655385:VIF655390 VSB655385:VSB655390 WBX655385:WBX655390 WLT655385:WLT655390 WVP655385:WVP655390 H720921:H720926 JD720921:JD720926 SZ720921:SZ720926 ACV720921:ACV720926 AMR720921:AMR720926 AWN720921:AWN720926 BGJ720921:BGJ720926 BQF720921:BQF720926 CAB720921:CAB720926 CJX720921:CJX720926 CTT720921:CTT720926 DDP720921:DDP720926 DNL720921:DNL720926 DXH720921:DXH720926 EHD720921:EHD720926 EQZ720921:EQZ720926 FAV720921:FAV720926 FKR720921:FKR720926 FUN720921:FUN720926 GEJ720921:GEJ720926 GOF720921:GOF720926 GYB720921:GYB720926 HHX720921:HHX720926 HRT720921:HRT720926 IBP720921:IBP720926 ILL720921:ILL720926 IVH720921:IVH720926 JFD720921:JFD720926 JOZ720921:JOZ720926 JYV720921:JYV720926 KIR720921:KIR720926 KSN720921:KSN720926 LCJ720921:LCJ720926 LMF720921:LMF720926 LWB720921:LWB720926 MFX720921:MFX720926 MPT720921:MPT720926 MZP720921:MZP720926 NJL720921:NJL720926 NTH720921:NTH720926 ODD720921:ODD720926 OMZ720921:OMZ720926 OWV720921:OWV720926 PGR720921:PGR720926 PQN720921:PQN720926 QAJ720921:QAJ720926 QKF720921:QKF720926 QUB720921:QUB720926 RDX720921:RDX720926 RNT720921:RNT720926 RXP720921:RXP720926 SHL720921:SHL720926 SRH720921:SRH720926 TBD720921:TBD720926 TKZ720921:TKZ720926 TUV720921:TUV720926 UER720921:UER720926 UON720921:UON720926 UYJ720921:UYJ720926 VIF720921:VIF720926 VSB720921:VSB720926 WBX720921:WBX720926 WLT720921:WLT720926 WVP720921:WVP720926 H786457:H786462 JD786457:JD786462 SZ786457:SZ786462 ACV786457:ACV786462 AMR786457:AMR786462 AWN786457:AWN786462 BGJ786457:BGJ786462 BQF786457:BQF786462 CAB786457:CAB786462 CJX786457:CJX786462 CTT786457:CTT786462 DDP786457:DDP786462 DNL786457:DNL786462 DXH786457:DXH786462 EHD786457:EHD786462 EQZ786457:EQZ786462 FAV786457:FAV786462 FKR786457:FKR786462 FUN786457:FUN786462 GEJ786457:GEJ786462 GOF786457:GOF786462 GYB786457:GYB786462 HHX786457:HHX786462 HRT786457:HRT786462 IBP786457:IBP786462 ILL786457:ILL786462 IVH786457:IVH786462 JFD786457:JFD786462 JOZ786457:JOZ786462 JYV786457:JYV786462 KIR786457:KIR786462 KSN786457:KSN786462 LCJ786457:LCJ786462 LMF786457:LMF786462 LWB786457:LWB786462 MFX786457:MFX786462 MPT786457:MPT786462 MZP786457:MZP786462 NJL786457:NJL786462 NTH786457:NTH786462 ODD786457:ODD786462 OMZ786457:OMZ786462 OWV786457:OWV786462 PGR786457:PGR786462 PQN786457:PQN786462 QAJ786457:QAJ786462 QKF786457:QKF786462 QUB786457:QUB786462 RDX786457:RDX786462 RNT786457:RNT786462 RXP786457:RXP786462 SHL786457:SHL786462 SRH786457:SRH786462 TBD786457:TBD786462 TKZ786457:TKZ786462 TUV786457:TUV786462 UER786457:UER786462 UON786457:UON786462 UYJ786457:UYJ786462 VIF786457:VIF786462 VSB786457:VSB786462 WBX786457:WBX786462 WLT786457:WLT786462 WVP786457:WVP786462 H851993:H851998 JD851993:JD851998 SZ851993:SZ851998 ACV851993:ACV851998 AMR851993:AMR851998 AWN851993:AWN851998 BGJ851993:BGJ851998 BQF851993:BQF851998 CAB851993:CAB851998 CJX851993:CJX851998 CTT851993:CTT851998 DDP851993:DDP851998 DNL851993:DNL851998 DXH851993:DXH851998 EHD851993:EHD851998 EQZ851993:EQZ851998 FAV851993:FAV851998 FKR851993:FKR851998 FUN851993:FUN851998 GEJ851993:GEJ851998 GOF851993:GOF851998 GYB851993:GYB851998 HHX851993:HHX851998 HRT851993:HRT851998 IBP851993:IBP851998 ILL851993:ILL851998 IVH851993:IVH851998 JFD851993:JFD851998 JOZ851993:JOZ851998 JYV851993:JYV851998 KIR851993:KIR851998 KSN851993:KSN851998 LCJ851993:LCJ851998 LMF851993:LMF851998 LWB851993:LWB851998 MFX851993:MFX851998 MPT851993:MPT851998 MZP851993:MZP851998 NJL851993:NJL851998 NTH851993:NTH851998 ODD851993:ODD851998 OMZ851993:OMZ851998 OWV851993:OWV851998 PGR851993:PGR851998 PQN851993:PQN851998 QAJ851993:QAJ851998 QKF851993:QKF851998 QUB851993:QUB851998 RDX851993:RDX851998 RNT851993:RNT851998 RXP851993:RXP851998 SHL851993:SHL851998 SRH851993:SRH851998 TBD851993:TBD851998 TKZ851993:TKZ851998 TUV851993:TUV851998 UER851993:UER851998 UON851993:UON851998 UYJ851993:UYJ851998 VIF851993:VIF851998 VSB851993:VSB851998 WBX851993:WBX851998 WLT851993:WLT851998 WVP851993:WVP851998 H917529:H917534 JD917529:JD917534 SZ917529:SZ917534 ACV917529:ACV917534 AMR917529:AMR917534 AWN917529:AWN917534 BGJ917529:BGJ917534 BQF917529:BQF917534 CAB917529:CAB917534 CJX917529:CJX917534 CTT917529:CTT917534 DDP917529:DDP917534 DNL917529:DNL917534 DXH917529:DXH917534 EHD917529:EHD917534 EQZ917529:EQZ917534 FAV917529:FAV917534 FKR917529:FKR917534 FUN917529:FUN917534 GEJ917529:GEJ917534 GOF917529:GOF917534 GYB917529:GYB917534 HHX917529:HHX917534 HRT917529:HRT917534 IBP917529:IBP917534 ILL917529:ILL917534 IVH917529:IVH917534 JFD917529:JFD917534 JOZ917529:JOZ917534 JYV917529:JYV917534 KIR917529:KIR917534 KSN917529:KSN917534 LCJ917529:LCJ917534 LMF917529:LMF917534 LWB917529:LWB917534 MFX917529:MFX917534 MPT917529:MPT917534 MZP917529:MZP917534 NJL917529:NJL917534 NTH917529:NTH917534 ODD917529:ODD917534 OMZ917529:OMZ917534 OWV917529:OWV917534 PGR917529:PGR917534 PQN917529:PQN917534 QAJ917529:QAJ917534 QKF917529:QKF917534 QUB917529:QUB917534 RDX917529:RDX917534 RNT917529:RNT917534 RXP917529:RXP917534 SHL917529:SHL917534 SRH917529:SRH917534 TBD917529:TBD917534 TKZ917529:TKZ917534 TUV917529:TUV917534 UER917529:UER917534 UON917529:UON917534 UYJ917529:UYJ917534 VIF917529:VIF917534 VSB917529:VSB917534 WBX917529:WBX917534 WLT917529:WLT917534 WVP917529:WVP917534 H983065:H983070 JD983065:JD983070 SZ983065:SZ983070 ACV983065:ACV983070 AMR983065:AMR983070 AWN983065:AWN983070 BGJ983065:BGJ983070 BQF983065:BQF983070 CAB983065:CAB983070 CJX983065:CJX983070 CTT983065:CTT983070 DDP983065:DDP983070 DNL983065:DNL983070 DXH983065:DXH983070 EHD983065:EHD983070 EQZ983065:EQZ983070 FAV983065:FAV983070 FKR983065:FKR983070 FUN983065:FUN983070 GEJ983065:GEJ983070 GOF983065:GOF983070 GYB983065:GYB983070 HHX983065:HHX983070 HRT983065:HRT983070 IBP983065:IBP983070 ILL983065:ILL983070 IVH983065:IVH983070 JFD983065:JFD983070 JOZ983065:JOZ983070 JYV983065:JYV983070 KIR983065:KIR983070 KSN983065:KSN983070 LCJ983065:LCJ983070 LMF983065:LMF983070 LWB983065:LWB983070 MFX983065:MFX983070 MPT983065:MPT983070 MZP983065:MZP983070 NJL983065:NJL983070 NTH983065:NTH983070 ODD983065:ODD983070 OMZ983065:OMZ983070 OWV983065:OWV983070 PGR983065:PGR983070 PQN983065:PQN983070 QAJ983065:QAJ983070 QKF983065:QKF983070 QUB983065:QUB983070 RDX983065:RDX983070 RNT983065:RNT983070 RXP983065:RXP983070 SHL983065:SHL983070 SRH983065:SRH983070 TBD983065:TBD983070 TKZ983065:TKZ983070 TUV983065:TUV983070 UER983065:UER983070 UON983065:UON983070 UYJ983065:UYJ983070 VIF983065:VIF983070 VSB983065:VSB983070 WBX983065:WBX983070 WLT983065:WLT983070 WVP983065:WVP983070 H65570:H65574 JD65570:JD65574 SZ65570:SZ65574 ACV65570:ACV65574 AMR65570:AMR65574 AWN65570:AWN65574 BGJ65570:BGJ65574 BQF65570:BQF65574 CAB65570:CAB65574 CJX65570:CJX65574 CTT65570:CTT65574 DDP65570:DDP65574 DNL65570:DNL65574 DXH65570:DXH65574 EHD65570:EHD65574 EQZ65570:EQZ65574 FAV65570:FAV65574 FKR65570:FKR65574 FUN65570:FUN65574 GEJ65570:GEJ65574 GOF65570:GOF65574 GYB65570:GYB65574 HHX65570:HHX65574 HRT65570:HRT65574 IBP65570:IBP65574 ILL65570:ILL65574 IVH65570:IVH65574 JFD65570:JFD65574 JOZ65570:JOZ65574 JYV65570:JYV65574 KIR65570:KIR65574 KSN65570:KSN65574 LCJ65570:LCJ65574 LMF65570:LMF65574 LWB65570:LWB65574 MFX65570:MFX65574 MPT65570:MPT65574 MZP65570:MZP65574 NJL65570:NJL65574 NTH65570:NTH65574 ODD65570:ODD65574 OMZ65570:OMZ65574 OWV65570:OWV65574 PGR65570:PGR65574 PQN65570:PQN65574 QAJ65570:QAJ65574 QKF65570:QKF65574 QUB65570:QUB65574 RDX65570:RDX65574 RNT65570:RNT65574 RXP65570:RXP65574 SHL65570:SHL65574 SRH65570:SRH65574 TBD65570:TBD65574 TKZ65570:TKZ65574 TUV65570:TUV65574 UER65570:UER65574 UON65570:UON65574 UYJ65570:UYJ65574 VIF65570:VIF65574 VSB65570:VSB65574 WBX65570:WBX65574 WLT65570:WLT65574 WVP65570:WVP65574 H131106:H131110 JD131106:JD131110 SZ131106:SZ131110 ACV131106:ACV131110 AMR131106:AMR131110 AWN131106:AWN131110 BGJ131106:BGJ131110 BQF131106:BQF131110 CAB131106:CAB131110 CJX131106:CJX131110 CTT131106:CTT131110 DDP131106:DDP131110 DNL131106:DNL131110 DXH131106:DXH131110 EHD131106:EHD131110 EQZ131106:EQZ131110 FAV131106:FAV131110 FKR131106:FKR131110 FUN131106:FUN131110 GEJ131106:GEJ131110 GOF131106:GOF131110 GYB131106:GYB131110 HHX131106:HHX131110 HRT131106:HRT131110 IBP131106:IBP131110 ILL131106:ILL131110 IVH131106:IVH131110 JFD131106:JFD131110 JOZ131106:JOZ131110 JYV131106:JYV131110 KIR131106:KIR131110 KSN131106:KSN131110 LCJ131106:LCJ131110 LMF131106:LMF131110 LWB131106:LWB131110 MFX131106:MFX131110 MPT131106:MPT131110 MZP131106:MZP131110 NJL131106:NJL131110 NTH131106:NTH131110 ODD131106:ODD131110 OMZ131106:OMZ131110 OWV131106:OWV131110 PGR131106:PGR131110 PQN131106:PQN131110 QAJ131106:QAJ131110 QKF131106:QKF131110 QUB131106:QUB131110 RDX131106:RDX131110 RNT131106:RNT131110 RXP131106:RXP131110 SHL131106:SHL131110 SRH131106:SRH131110 TBD131106:TBD131110 TKZ131106:TKZ131110 TUV131106:TUV131110 UER131106:UER131110 UON131106:UON131110 UYJ131106:UYJ131110 VIF131106:VIF131110 VSB131106:VSB131110 WBX131106:WBX131110 WLT131106:WLT131110 WVP131106:WVP131110 H196642:H196646 JD196642:JD196646 SZ196642:SZ196646 ACV196642:ACV196646 AMR196642:AMR196646 AWN196642:AWN196646 BGJ196642:BGJ196646 BQF196642:BQF196646 CAB196642:CAB196646 CJX196642:CJX196646 CTT196642:CTT196646 DDP196642:DDP196646 DNL196642:DNL196646 DXH196642:DXH196646 EHD196642:EHD196646 EQZ196642:EQZ196646 FAV196642:FAV196646 FKR196642:FKR196646 FUN196642:FUN196646 GEJ196642:GEJ196646 GOF196642:GOF196646 GYB196642:GYB196646 HHX196642:HHX196646 HRT196642:HRT196646 IBP196642:IBP196646 ILL196642:ILL196646 IVH196642:IVH196646 JFD196642:JFD196646 JOZ196642:JOZ196646 JYV196642:JYV196646 KIR196642:KIR196646 KSN196642:KSN196646 LCJ196642:LCJ196646 LMF196642:LMF196646 LWB196642:LWB196646 MFX196642:MFX196646 MPT196642:MPT196646 MZP196642:MZP196646 NJL196642:NJL196646 NTH196642:NTH196646 ODD196642:ODD196646 OMZ196642:OMZ196646 OWV196642:OWV196646 PGR196642:PGR196646 PQN196642:PQN196646 QAJ196642:QAJ196646 QKF196642:QKF196646 QUB196642:QUB196646 RDX196642:RDX196646 RNT196642:RNT196646 RXP196642:RXP196646 SHL196642:SHL196646 SRH196642:SRH196646 TBD196642:TBD196646 TKZ196642:TKZ196646 TUV196642:TUV196646 UER196642:UER196646 UON196642:UON196646 UYJ196642:UYJ196646 VIF196642:VIF196646 VSB196642:VSB196646 WBX196642:WBX196646 WLT196642:WLT196646 WVP196642:WVP196646 H262178:H262182 JD262178:JD262182 SZ262178:SZ262182 ACV262178:ACV262182 AMR262178:AMR262182 AWN262178:AWN262182 BGJ262178:BGJ262182 BQF262178:BQF262182 CAB262178:CAB262182 CJX262178:CJX262182 CTT262178:CTT262182 DDP262178:DDP262182 DNL262178:DNL262182 DXH262178:DXH262182 EHD262178:EHD262182 EQZ262178:EQZ262182 FAV262178:FAV262182 FKR262178:FKR262182 FUN262178:FUN262182 GEJ262178:GEJ262182 GOF262178:GOF262182 GYB262178:GYB262182 HHX262178:HHX262182 HRT262178:HRT262182 IBP262178:IBP262182 ILL262178:ILL262182 IVH262178:IVH262182 JFD262178:JFD262182 JOZ262178:JOZ262182 JYV262178:JYV262182 KIR262178:KIR262182 KSN262178:KSN262182 LCJ262178:LCJ262182 LMF262178:LMF262182 LWB262178:LWB262182 MFX262178:MFX262182 MPT262178:MPT262182 MZP262178:MZP262182 NJL262178:NJL262182 NTH262178:NTH262182 ODD262178:ODD262182 OMZ262178:OMZ262182 OWV262178:OWV262182 PGR262178:PGR262182 PQN262178:PQN262182 QAJ262178:QAJ262182 QKF262178:QKF262182 QUB262178:QUB262182 RDX262178:RDX262182 RNT262178:RNT262182 RXP262178:RXP262182 SHL262178:SHL262182 SRH262178:SRH262182 TBD262178:TBD262182 TKZ262178:TKZ262182 TUV262178:TUV262182 UER262178:UER262182 UON262178:UON262182 UYJ262178:UYJ262182 VIF262178:VIF262182 VSB262178:VSB262182 WBX262178:WBX262182 WLT262178:WLT262182 WVP262178:WVP262182 H327714:H327718 JD327714:JD327718 SZ327714:SZ327718 ACV327714:ACV327718 AMR327714:AMR327718 AWN327714:AWN327718 BGJ327714:BGJ327718 BQF327714:BQF327718 CAB327714:CAB327718 CJX327714:CJX327718 CTT327714:CTT327718 DDP327714:DDP327718 DNL327714:DNL327718 DXH327714:DXH327718 EHD327714:EHD327718 EQZ327714:EQZ327718 FAV327714:FAV327718 FKR327714:FKR327718 FUN327714:FUN327718 GEJ327714:GEJ327718 GOF327714:GOF327718 GYB327714:GYB327718 HHX327714:HHX327718 HRT327714:HRT327718 IBP327714:IBP327718 ILL327714:ILL327718 IVH327714:IVH327718 JFD327714:JFD327718 JOZ327714:JOZ327718 JYV327714:JYV327718 KIR327714:KIR327718 KSN327714:KSN327718 LCJ327714:LCJ327718 LMF327714:LMF327718 LWB327714:LWB327718 MFX327714:MFX327718 MPT327714:MPT327718 MZP327714:MZP327718 NJL327714:NJL327718 NTH327714:NTH327718 ODD327714:ODD327718 OMZ327714:OMZ327718 OWV327714:OWV327718 PGR327714:PGR327718 PQN327714:PQN327718 QAJ327714:QAJ327718 QKF327714:QKF327718 QUB327714:QUB327718 RDX327714:RDX327718 RNT327714:RNT327718 RXP327714:RXP327718 SHL327714:SHL327718 SRH327714:SRH327718 TBD327714:TBD327718 TKZ327714:TKZ327718 TUV327714:TUV327718 UER327714:UER327718 UON327714:UON327718 UYJ327714:UYJ327718 VIF327714:VIF327718 VSB327714:VSB327718 WBX327714:WBX327718 WLT327714:WLT327718 WVP327714:WVP327718 H393250:H393254 JD393250:JD393254 SZ393250:SZ393254 ACV393250:ACV393254 AMR393250:AMR393254 AWN393250:AWN393254 BGJ393250:BGJ393254 BQF393250:BQF393254 CAB393250:CAB393254 CJX393250:CJX393254 CTT393250:CTT393254 DDP393250:DDP393254 DNL393250:DNL393254 DXH393250:DXH393254 EHD393250:EHD393254 EQZ393250:EQZ393254 FAV393250:FAV393254 FKR393250:FKR393254 FUN393250:FUN393254 GEJ393250:GEJ393254 GOF393250:GOF393254 GYB393250:GYB393254 HHX393250:HHX393254 HRT393250:HRT393254 IBP393250:IBP393254 ILL393250:ILL393254 IVH393250:IVH393254 JFD393250:JFD393254 JOZ393250:JOZ393254 JYV393250:JYV393254 KIR393250:KIR393254 KSN393250:KSN393254 LCJ393250:LCJ393254 LMF393250:LMF393254 LWB393250:LWB393254 MFX393250:MFX393254 MPT393250:MPT393254 MZP393250:MZP393254 NJL393250:NJL393254 NTH393250:NTH393254 ODD393250:ODD393254 OMZ393250:OMZ393254 OWV393250:OWV393254 PGR393250:PGR393254 PQN393250:PQN393254 QAJ393250:QAJ393254 QKF393250:QKF393254 QUB393250:QUB393254 RDX393250:RDX393254 RNT393250:RNT393254 RXP393250:RXP393254 SHL393250:SHL393254 SRH393250:SRH393254 TBD393250:TBD393254 TKZ393250:TKZ393254 TUV393250:TUV393254 UER393250:UER393254 UON393250:UON393254 UYJ393250:UYJ393254 VIF393250:VIF393254 VSB393250:VSB393254 WBX393250:WBX393254 WLT393250:WLT393254 WVP393250:WVP393254 H458786:H458790 JD458786:JD458790 SZ458786:SZ458790 ACV458786:ACV458790 AMR458786:AMR458790 AWN458786:AWN458790 BGJ458786:BGJ458790 BQF458786:BQF458790 CAB458786:CAB458790 CJX458786:CJX458790 CTT458786:CTT458790 DDP458786:DDP458790 DNL458786:DNL458790 DXH458786:DXH458790 EHD458786:EHD458790 EQZ458786:EQZ458790 FAV458786:FAV458790 FKR458786:FKR458790 FUN458786:FUN458790 GEJ458786:GEJ458790 GOF458786:GOF458790 GYB458786:GYB458790 HHX458786:HHX458790 HRT458786:HRT458790 IBP458786:IBP458790 ILL458786:ILL458790 IVH458786:IVH458790 JFD458786:JFD458790 JOZ458786:JOZ458790 JYV458786:JYV458790 KIR458786:KIR458790 KSN458786:KSN458790 LCJ458786:LCJ458790 LMF458786:LMF458790 LWB458786:LWB458790 MFX458786:MFX458790 MPT458786:MPT458790 MZP458786:MZP458790 NJL458786:NJL458790 NTH458786:NTH458790 ODD458786:ODD458790 OMZ458786:OMZ458790 OWV458786:OWV458790 PGR458786:PGR458790 PQN458786:PQN458790 QAJ458786:QAJ458790 QKF458786:QKF458790 QUB458786:QUB458790 RDX458786:RDX458790 RNT458786:RNT458790 RXP458786:RXP458790 SHL458786:SHL458790 SRH458786:SRH458790 TBD458786:TBD458790 TKZ458786:TKZ458790 TUV458786:TUV458790 UER458786:UER458790 UON458786:UON458790 UYJ458786:UYJ458790 VIF458786:VIF458790 VSB458786:VSB458790 WBX458786:WBX458790 WLT458786:WLT458790 WVP458786:WVP458790 H524322:H524326 JD524322:JD524326 SZ524322:SZ524326 ACV524322:ACV524326 AMR524322:AMR524326 AWN524322:AWN524326 BGJ524322:BGJ524326 BQF524322:BQF524326 CAB524322:CAB524326 CJX524322:CJX524326 CTT524322:CTT524326 DDP524322:DDP524326 DNL524322:DNL524326 DXH524322:DXH524326 EHD524322:EHD524326 EQZ524322:EQZ524326 FAV524322:FAV524326 FKR524322:FKR524326 FUN524322:FUN524326 GEJ524322:GEJ524326 GOF524322:GOF524326 GYB524322:GYB524326 HHX524322:HHX524326 HRT524322:HRT524326 IBP524322:IBP524326 ILL524322:ILL524326 IVH524322:IVH524326 JFD524322:JFD524326 JOZ524322:JOZ524326 JYV524322:JYV524326 KIR524322:KIR524326 KSN524322:KSN524326 LCJ524322:LCJ524326 LMF524322:LMF524326 LWB524322:LWB524326 MFX524322:MFX524326 MPT524322:MPT524326 MZP524322:MZP524326 NJL524322:NJL524326 NTH524322:NTH524326 ODD524322:ODD524326 OMZ524322:OMZ524326 OWV524322:OWV524326 PGR524322:PGR524326 PQN524322:PQN524326 QAJ524322:QAJ524326 QKF524322:QKF524326 QUB524322:QUB524326 RDX524322:RDX524326 RNT524322:RNT524326 RXP524322:RXP524326 SHL524322:SHL524326 SRH524322:SRH524326 TBD524322:TBD524326 TKZ524322:TKZ524326 TUV524322:TUV524326 UER524322:UER524326 UON524322:UON524326 UYJ524322:UYJ524326 VIF524322:VIF524326 VSB524322:VSB524326 WBX524322:WBX524326 WLT524322:WLT524326 WVP524322:WVP524326 H589858:H589862 JD589858:JD589862 SZ589858:SZ589862 ACV589858:ACV589862 AMR589858:AMR589862 AWN589858:AWN589862 BGJ589858:BGJ589862 BQF589858:BQF589862 CAB589858:CAB589862 CJX589858:CJX589862 CTT589858:CTT589862 DDP589858:DDP589862 DNL589858:DNL589862 DXH589858:DXH589862 EHD589858:EHD589862 EQZ589858:EQZ589862 FAV589858:FAV589862 FKR589858:FKR589862 FUN589858:FUN589862 GEJ589858:GEJ589862 GOF589858:GOF589862 GYB589858:GYB589862 HHX589858:HHX589862 HRT589858:HRT589862 IBP589858:IBP589862 ILL589858:ILL589862 IVH589858:IVH589862 JFD589858:JFD589862 JOZ589858:JOZ589862 JYV589858:JYV589862 KIR589858:KIR589862 KSN589858:KSN589862 LCJ589858:LCJ589862 LMF589858:LMF589862 LWB589858:LWB589862 MFX589858:MFX589862 MPT589858:MPT589862 MZP589858:MZP589862 NJL589858:NJL589862 NTH589858:NTH589862 ODD589858:ODD589862 OMZ589858:OMZ589862 OWV589858:OWV589862 PGR589858:PGR589862 PQN589858:PQN589862 QAJ589858:QAJ589862 QKF589858:QKF589862 QUB589858:QUB589862 RDX589858:RDX589862 RNT589858:RNT589862 RXP589858:RXP589862 SHL589858:SHL589862 SRH589858:SRH589862 TBD589858:TBD589862 TKZ589858:TKZ589862 TUV589858:TUV589862 UER589858:UER589862 UON589858:UON589862 UYJ589858:UYJ589862 VIF589858:VIF589862 VSB589858:VSB589862 WBX589858:WBX589862 WLT589858:WLT589862 WVP589858:WVP589862 H655394:H655398 JD655394:JD655398 SZ655394:SZ655398 ACV655394:ACV655398 AMR655394:AMR655398 AWN655394:AWN655398 BGJ655394:BGJ655398 BQF655394:BQF655398 CAB655394:CAB655398 CJX655394:CJX655398 CTT655394:CTT655398 DDP655394:DDP655398 DNL655394:DNL655398 DXH655394:DXH655398 EHD655394:EHD655398 EQZ655394:EQZ655398 FAV655394:FAV655398 FKR655394:FKR655398 FUN655394:FUN655398 GEJ655394:GEJ655398 GOF655394:GOF655398 GYB655394:GYB655398 HHX655394:HHX655398 HRT655394:HRT655398 IBP655394:IBP655398 ILL655394:ILL655398 IVH655394:IVH655398 JFD655394:JFD655398 JOZ655394:JOZ655398 JYV655394:JYV655398 KIR655394:KIR655398 KSN655394:KSN655398 LCJ655394:LCJ655398 LMF655394:LMF655398 LWB655394:LWB655398 MFX655394:MFX655398 MPT655394:MPT655398 MZP655394:MZP655398 NJL655394:NJL655398 NTH655394:NTH655398 ODD655394:ODD655398 OMZ655394:OMZ655398 OWV655394:OWV655398 PGR655394:PGR655398 PQN655394:PQN655398 QAJ655394:QAJ655398 QKF655394:QKF655398 QUB655394:QUB655398 RDX655394:RDX655398 RNT655394:RNT655398 RXP655394:RXP655398 SHL655394:SHL655398 SRH655394:SRH655398 TBD655394:TBD655398 TKZ655394:TKZ655398 TUV655394:TUV655398 UER655394:UER655398 UON655394:UON655398 UYJ655394:UYJ655398 VIF655394:VIF655398 VSB655394:VSB655398 WBX655394:WBX655398 WLT655394:WLT655398 WVP655394:WVP655398 H720930:H720934 JD720930:JD720934 SZ720930:SZ720934 ACV720930:ACV720934 AMR720930:AMR720934 AWN720930:AWN720934 BGJ720930:BGJ720934 BQF720930:BQF720934 CAB720930:CAB720934 CJX720930:CJX720934 CTT720930:CTT720934 DDP720930:DDP720934 DNL720930:DNL720934 DXH720930:DXH720934 EHD720930:EHD720934 EQZ720930:EQZ720934 FAV720930:FAV720934 FKR720930:FKR720934 FUN720930:FUN720934 GEJ720930:GEJ720934 GOF720930:GOF720934 GYB720930:GYB720934 HHX720930:HHX720934 HRT720930:HRT720934 IBP720930:IBP720934 ILL720930:ILL720934 IVH720930:IVH720934 JFD720930:JFD720934 JOZ720930:JOZ720934 JYV720930:JYV720934 KIR720930:KIR720934 KSN720930:KSN720934 LCJ720930:LCJ720934 LMF720930:LMF720934 LWB720930:LWB720934 MFX720930:MFX720934 MPT720930:MPT720934 MZP720930:MZP720934 NJL720930:NJL720934 NTH720930:NTH720934 ODD720930:ODD720934 OMZ720930:OMZ720934 OWV720930:OWV720934 PGR720930:PGR720934 PQN720930:PQN720934 QAJ720930:QAJ720934 QKF720930:QKF720934 QUB720930:QUB720934 RDX720930:RDX720934 RNT720930:RNT720934 RXP720930:RXP720934 SHL720930:SHL720934 SRH720930:SRH720934 TBD720930:TBD720934 TKZ720930:TKZ720934 TUV720930:TUV720934 UER720930:UER720934 UON720930:UON720934 UYJ720930:UYJ720934 VIF720930:VIF720934 VSB720930:VSB720934 WBX720930:WBX720934 WLT720930:WLT720934 WVP720930:WVP720934 H786466:H786470 JD786466:JD786470 SZ786466:SZ786470 ACV786466:ACV786470 AMR786466:AMR786470 AWN786466:AWN786470 BGJ786466:BGJ786470 BQF786466:BQF786470 CAB786466:CAB786470 CJX786466:CJX786470 CTT786466:CTT786470 DDP786466:DDP786470 DNL786466:DNL786470 DXH786466:DXH786470 EHD786466:EHD786470 EQZ786466:EQZ786470 FAV786466:FAV786470 FKR786466:FKR786470 FUN786466:FUN786470 GEJ786466:GEJ786470 GOF786466:GOF786470 GYB786466:GYB786470 HHX786466:HHX786470 HRT786466:HRT786470 IBP786466:IBP786470 ILL786466:ILL786470 IVH786466:IVH786470 JFD786466:JFD786470 JOZ786466:JOZ786470 JYV786466:JYV786470 KIR786466:KIR786470 KSN786466:KSN786470 LCJ786466:LCJ786470 LMF786466:LMF786470 LWB786466:LWB786470 MFX786466:MFX786470 MPT786466:MPT786470 MZP786466:MZP786470 NJL786466:NJL786470 NTH786466:NTH786470 ODD786466:ODD786470 OMZ786466:OMZ786470 OWV786466:OWV786470 PGR786466:PGR786470 PQN786466:PQN786470 QAJ786466:QAJ786470 QKF786466:QKF786470 QUB786466:QUB786470 RDX786466:RDX786470 RNT786466:RNT786470 RXP786466:RXP786470 SHL786466:SHL786470 SRH786466:SRH786470 TBD786466:TBD786470 TKZ786466:TKZ786470 TUV786466:TUV786470 UER786466:UER786470 UON786466:UON786470 UYJ786466:UYJ786470 VIF786466:VIF786470 VSB786466:VSB786470 WBX786466:WBX786470 WLT786466:WLT786470 WVP786466:WVP786470 H852002:H852006 JD852002:JD852006 SZ852002:SZ852006 ACV852002:ACV852006 AMR852002:AMR852006 AWN852002:AWN852006 BGJ852002:BGJ852006 BQF852002:BQF852006 CAB852002:CAB852006 CJX852002:CJX852006 CTT852002:CTT852006 DDP852002:DDP852006 DNL852002:DNL852006 DXH852002:DXH852006 EHD852002:EHD852006 EQZ852002:EQZ852006 FAV852002:FAV852006 FKR852002:FKR852006 FUN852002:FUN852006 GEJ852002:GEJ852006 GOF852002:GOF852006 GYB852002:GYB852006 HHX852002:HHX852006 HRT852002:HRT852006 IBP852002:IBP852006 ILL852002:ILL852006 IVH852002:IVH852006 JFD852002:JFD852006 JOZ852002:JOZ852006 JYV852002:JYV852006 KIR852002:KIR852006 KSN852002:KSN852006 LCJ852002:LCJ852006 LMF852002:LMF852006 LWB852002:LWB852006 MFX852002:MFX852006 MPT852002:MPT852006 MZP852002:MZP852006 NJL852002:NJL852006 NTH852002:NTH852006 ODD852002:ODD852006 OMZ852002:OMZ852006 OWV852002:OWV852006 PGR852002:PGR852006 PQN852002:PQN852006 QAJ852002:QAJ852006 QKF852002:QKF852006 QUB852002:QUB852006 RDX852002:RDX852006 RNT852002:RNT852006 RXP852002:RXP852006 SHL852002:SHL852006 SRH852002:SRH852006 TBD852002:TBD852006 TKZ852002:TKZ852006 TUV852002:TUV852006 UER852002:UER852006 UON852002:UON852006 UYJ852002:UYJ852006 VIF852002:VIF852006 VSB852002:VSB852006 WBX852002:WBX852006 WLT852002:WLT852006 WVP852002:WVP852006 H917538:H917542 JD917538:JD917542 SZ917538:SZ917542 ACV917538:ACV917542 AMR917538:AMR917542 AWN917538:AWN917542 BGJ917538:BGJ917542 BQF917538:BQF917542 CAB917538:CAB917542 CJX917538:CJX917542 CTT917538:CTT917542 DDP917538:DDP917542 DNL917538:DNL917542 DXH917538:DXH917542 EHD917538:EHD917542 EQZ917538:EQZ917542 FAV917538:FAV917542 FKR917538:FKR917542 FUN917538:FUN917542 GEJ917538:GEJ917542 GOF917538:GOF917542 GYB917538:GYB917542 HHX917538:HHX917542 HRT917538:HRT917542 IBP917538:IBP917542 ILL917538:ILL917542 IVH917538:IVH917542 JFD917538:JFD917542 JOZ917538:JOZ917542 JYV917538:JYV917542 KIR917538:KIR917542 KSN917538:KSN917542 LCJ917538:LCJ917542 LMF917538:LMF917542 LWB917538:LWB917542 MFX917538:MFX917542 MPT917538:MPT917542 MZP917538:MZP917542 NJL917538:NJL917542 NTH917538:NTH917542 ODD917538:ODD917542 OMZ917538:OMZ917542 OWV917538:OWV917542 PGR917538:PGR917542 PQN917538:PQN917542 QAJ917538:QAJ917542 QKF917538:QKF917542 QUB917538:QUB917542 RDX917538:RDX917542 RNT917538:RNT917542 RXP917538:RXP917542 SHL917538:SHL917542 SRH917538:SRH917542 TBD917538:TBD917542 TKZ917538:TKZ917542 TUV917538:TUV917542 UER917538:UER917542 UON917538:UON917542 UYJ917538:UYJ917542 VIF917538:VIF917542 VSB917538:VSB917542 WBX917538:WBX917542 WLT917538:WLT917542 WVP917538:WVP917542 H983074:H983078 JD983074:JD983078 SZ983074:SZ983078 ACV983074:ACV983078 AMR983074:AMR983078 AWN983074:AWN983078 BGJ983074:BGJ983078 BQF983074:BQF983078 CAB983074:CAB983078 CJX983074:CJX983078 CTT983074:CTT983078 DDP983074:DDP983078 DNL983074:DNL983078 DXH983074:DXH983078 EHD983074:EHD983078 EQZ983074:EQZ983078 FAV983074:FAV983078 FKR983074:FKR983078 FUN983074:FUN983078 GEJ983074:GEJ983078 GOF983074:GOF983078 GYB983074:GYB983078 HHX983074:HHX983078 HRT983074:HRT983078 IBP983074:IBP983078 ILL983074:ILL983078 IVH983074:IVH983078 JFD983074:JFD983078 JOZ983074:JOZ983078 JYV983074:JYV983078 KIR983074:KIR983078 KSN983074:KSN983078 LCJ983074:LCJ983078 LMF983074:LMF983078 LWB983074:LWB983078 MFX983074:MFX983078 MPT983074:MPT983078 MZP983074:MZP983078 NJL983074:NJL983078 NTH983074:NTH983078 ODD983074:ODD983078 OMZ983074:OMZ983078 OWV983074:OWV983078 PGR983074:PGR983078 PQN983074:PQN983078 QAJ983074:QAJ983078 QKF983074:QKF983078 QUB983074:QUB983078 RDX983074:RDX983078 RNT983074:RNT983078 RXP983074:RXP983078 SHL983074:SHL983078 SRH983074:SRH983078 TBD983074:TBD983078 TKZ983074:TKZ983078 TUV983074:TUV983078 UER983074:UER983078 UON983074:UON983078 UYJ983074:UYJ983078 VIF983074:VIF983078 VSB983074:VSB983078 WBX983074:WBX983078 WLT983074:WLT983078">
      <formula1>1</formula1>
      <formula2>10</formula2>
    </dataValidation>
    <dataValidation type="decimal" allowBlank="1" showInputMessage="1" showErrorMessage="1" sqref="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WVP98305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WVR12 WLV12 WBZ12 VSD12 VIH12 UYL12 UOP12 UET12 TUX12 TLB12 TBF12 SRJ12 SHN12 RXR12 RNV12 RDZ12 QUD12 QKH12 QAL12 PQP12 PGT12 OWX12 ONB12 ODF12 NTJ12 NJN12 MZR12 MPV12 MFZ12 LWD12 LMH12 LCL12 KSP12 KIT12 JYX12 JPB12 JFF12 IVJ12 ILN12 IBR12 HRV12 HHZ12 GYD12 GOH12 GEL12 FUP12 FKT12 FAX12 ERB12 EHF12 DXJ12 DNN12 DDR12 CTV12 CJZ12 CAD12 BQH12 BGL12 AWP12 AMT12 ACX12 TB12 JF12 J12">
      <formula1>1</formula1>
      <formula2>12</formula2>
    </dataValidation>
    <dataValidation allowBlank="1" showInputMessage="1" showErrorMessage="1" error="Tienes que elegir un dato de la lista desplegable" promptTitle="Duración:" prompt="en meses (1 a 12 meses)" sqref="I12"/>
  </dataValidations>
  <pageMargins left="0.31496062992125984" right="0.31496062992125984" top="0.19685039370078741" bottom="0.19685039370078741" header="0.11811023622047245"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Datos!$I$2:$I$8</xm:f>
          </x14:formula1>
          <xm:sqref>B28:B33</xm:sqref>
        </x14:dataValidation>
        <x14:dataValidation type="list" allowBlank="1" showInputMessage="1" showErrorMessage="1">
          <x14:formula1>
            <xm:f>Datos!$H$2:$H$4</xm:f>
          </x14:formula1>
          <xm:sqref>C28:D33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66"/>
  </sheetPr>
  <dimension ref="B1:L50"/>
  <sheetViews>
    <sheetView zoomScaleNormal="100" workbookViewId="0">
      <selection activeCell="B2" sqref="B2:I2"/>
    </sheetView>
  </sheetViews>
  <sheetFormatPr baseColWidth="10" defaultRowHeight="9" x14ac:dyDescent="0.15"/>
  <cols>
    <col min="1" max="1" width="4.42578125" style="75" customWidth="1"/>
    <col min="2" max="4" width="11.42578125" style="75"/>
    <col min="5" max="5" width="11.85546875" style="75" customWidth="1"/>
    <col min="6" max="6" width="12.28515625" style="75" customWidth="1"/>
    <col min="7" max="8" width="11.42578125" style="75"/>
    <col min="9" max="9" width="10.42578125" style="75" customWidth="1"/>
    <col min="10" max="11" width="11.42578125" style="75" hidden="1" customWidth="1"/>
    <col min="12" max="256" width="11.42578125" style="75"/>
    <col min="257" max="257" width="4.42578125" style="75" customWidth="1"/>
    <col min="258" max="261" width="11.42578125" style="75"/>
    <col min="262" max="262" width="12.28515625" style="75" customWidth="1"/>
    <col min="263" max="264" width="11.42578125" style="75"/>
    <col min="265" max="265" width="10.42578125" style="75" customWidth="1"/>
    <col min="266" max="512" width="11.42578125" style="75"/>
    <col min="513" max="513" width="4.42578125" style="75" customWidth="1"/>
    <col min="514" max="517" width="11.42578125" style="75"/>
    <col min="518" max="518" width="12.28515625" style="75" customWidth="1"/>
    <col min="519" max="520" width="11.42578125" style="75"/>
    <col min="521" max="521" width="10.42578125" style="75" customWidth="1"/>
    <col min="522" max="768" width="11.42578125" style="75"/>
    <col min="769" max="769" width="4.42578125" style="75" customWidth="1"/>
    <col min="770" max="773" width="11.42578125" style="75"/>
    <col min="774" max="774" width="12.28515625" style="75" customWidth="1"/>
    <col min="775" max="776" width="11.42578125" style="75"/>
    <col min="777" max="777" width="10.42578125" style="75" customWidth="1"/>
    <col min="778" max="1024" width="11.42578125" style="75"/>
    <col min="1025" max="1025" width="4.42578125" style="75" customWidth="1"/>
    <col min="1026" max="1029" width="11.42578125" style="75"/>
    <col min="1030" max="1030" width="12.28515625" style="75" customWidth="1"/>
    <col min="1031" max="1032" width="11.42578125" style="75"/>
    <col min="1033" max="1033" width="10.42578125" style="75" customWidth="1"/>
    <col min="1034" max="1280" width="11.42578125" style="75"/>
    <col min="1281" max="1281" width="4.42578125" style="75" customWidth="1"/>
    <col min="1282" max="1285" width="11.42578125" style="75"/>
    <col min="1286" max="1286" width="12.28515625" style="75" customWidth="1"/>
    <col min="1287" max="1288" width="11.42578125" style="75"/>
    <col min="1289" max="1289" width="10.42578125" style="75" customWidth="1"/>
    <col min="1290" max="1536" width="11.42578125" style="75"/>
    <col min="1537" max="1537" width="4.42578125" style="75" customWidth="1"/>
    <col min="1538" max="1541" width="11.42578125" style="75"/>
    <col min="1542" max="1542" width="12.28515625" style="75" customWidth="1"/>
    <col min="1543" max="1544" width="11.42578125" style="75"/>
    <col min="1545" max="1545" width="10.42578125" style="75" customWidth="1"/>
    <col min="1546" max="1792" width="11.42578125" style="75"/>
    <col min="1793" max="1793" width="4.42578125" style="75" customWidth="1"/>
    <col min="1794" max="1797" width="11.42578125" style="75"/>
    <col min="1798" max="1798" width="12.28515625" style="75" customWidth="1"/>
    <col min="1799" max="1800" width="11.42578125" style="75"/>
    <col min="1801" max="1801" width="10.42578125" style="75" customWidth="1"/>
    <col min="1802" max="2048" width="11.42578125" style="75"/>
    <col min="2049" max="2049" width="4.42578125" style="75" customWidth="1"/>
    <col min="2050" max="2053" width="11.42578125" style="75"/>
    <col min="2054" max="2054" width="12.28515625" style="75" customWidth="1"/>
    <col min="2055" max="2056" width="11.42578125" style="75"/>
    <col min="2057" max="2057" width="10.42578125" style="75" customWidth="1"/>
    <col min="2058" max="2304" width="11.42578125" style="75"/>
    <col min="2305" max="2305" width="4.42578125" style="75" customWidth="1"/>
    <col min="2306" max="2309" width="11.42578125" style="75"/>
    <col min="2310" max="2310" width="12.28515625" style="75" customWidth="1"/>
    <col min="2311" max="2312" width="11.42578125" style="75"/>
    <col min="2313" max="2313" width="10.42578125" style="75" customWidth="1"/>
    <col min="2314" max="2560" width="11.42578125" style="75"/>
    <col min="2561" max="2561" width="4.42578125" style="75" customWidth="1"/>
    <col min="2562" max="2565" width="11.42578125" style="75"/>
    <col min="2566" max="2566" width="12.28515625" style="75" customWidth="1"/>
    <col min="2567" max="2568" width="11.42578125" style="75"/>
    <col min="2569" max="2569" width="10.42578125" style="75" customWidth="1"/>
    <col min="2570" max="2816" width="11.42578125" style="75"/>
    <col min="2817" max="2817" width="4.42578125" style="75" customWidth="1"/>
    <col min="2818" max="2821" width="11.42578125" style="75"/>
    <col min="2822" max="2822" width="12.28515625" style="75" customWidth="1"/>
    <col min="2823" max="2824" width="11.42578125" style="75"/>
    <col min="2825" max="2825" width="10.42578125" style="75" customWidth="1"/>
    <col min="2826" max="3072" width="11.42578125" style="75"/>
    <col min="3073" max="3073" width="4.42578125" style="75" customWidth="1"/>
    <col min="3074" max="3077" width="11.42578125" style="75"/>
    <col min="3078" max="3078" width="12.28515625" style="75" customWidth="1"/>
    <col min="3079" max="3080" width="11.42578125" style="75"/>
    <col min="3081" max="3081" width="10.42578125" style="75" customWidth="1"/>
    <col min="3082" max="3328" width="11.42578125" style="75"/>
    <col min="3329" max="3329" width="4.42578125" style="75" customWidth="1"/>
    <col min="3330" max="3333" width="11.42578125" style="75"/>
    <col min="3334" max="3334" width="12.28515625" style="75" customWidth="1"/>
    <col min="3335" max="3336" width="11.42578125" style="75"/>
    <col min="3337" max="3337" width="10.42578125" style="75" customWidth="1"/>
    <col min="3338" max="3584" width="11.42578125" style="75"/>
    <col min="3585" max="3585" width="4.42578125" style="75" customWidth="1"/>
    <col min="3586" max="3589" width="11.42578125" style="75"/>
    <col min="3590" max="3590" width="12.28515625" style="75" customWidth="1"/>
    <col min="3591" max="3592" width="11.42578125" style="75"/>
    <col min="3593" max="3593" width="10.42578125" style="75" customWidth="1"/>
    <col min="3594" max="3840" width="11.42578125" style="75"/>
    <col min="3841" max="3841" width="4.42578125" style="75" customWidth="1"/>
    <col min="3842" max="3845" width="11.42578125" style="75"/>
    <col min="3846" max="3846" width="12.28515625" style="75" customWidth="1"/>
    <col min="3847" max="3848" width="11.42578125" style="75"/>
    <col min="3849" max="3849" width="10.42578125" style="75" customWidth="1"/>
    <col min="3850" max="4096" width="11.42578125" style="75"/>
    <col min="4097" max="4097" width="4.42578125" style="75" customWidth="1"/>
    <col min="4098" max="4101" width="11.42578125" style="75"/>
    <col min="4102" max="4102" width="12.28515625" style="75" customWidth="1"/>
    <col min="4103" max="4104" width="11.42578125" style="75"/>
    <col min="4105" max="4105" width="10.42578125" style="75" customWidth="1"/>
    <col min="4106" max="4352" width="11.42578125" style="75"/>
    <col min="4353" max="4353" width="4.42578125" style="75" customWidth="1"/>
    <col min="4354" max="4357" width="11.42578125" style="75"/>
    <col min="4358" max="4358" width="12.28515625" style="75" customWidth="1"/>
    <col min="4359" max="4360" width="11.42578125" style="75"/>
    <col min="4361" max="4361" width="10.42578125" style="75" customWidth="1"/>
    <col min="4362" max="4608" width="11.42578125" style="75"/>
    <col min="4609" max="4609" width="4.42578125" style="75" customWidth="1"/>
    <col min="4610" max="4613" width="11.42578125" style="75"/>
    <col min="4614" max="4614" width="12.28515625" style="75" customWidth="1"/>
    <col min="4615" max="4616" width="11.42578125" style="75"/>
    <col min="4617" max="4617" width="10.42578125" style="75" customWidth="1"/>
    <col min="4618" max="4864" width="11.42578125" style="75"/>
    <col min="4865" max="4865" width="4.42578125" style="75" customWidth="1"/>
    <col min="4866" max="4869" width="11.42578125" style="75"/>
    <col min="4870" max="4870" width="12.28515625" style="75" customWidth="1"/>
    <col min="4871" max="4872" width="11.42578125" style="75"/>
    <col min="4873" max="4873" width="10.42578125" style="75" customWidth="1"/>
    <col min="4874" max="5120" width="11.42578125" style="75"/>
    <col min="5121" max="5121" width="4.42578125" style="75" customWidth="1"/>
    <col min="5122" max="5125" width="11.42578125" style="75"/>
    <col min="5126" max="5126" width="12.28515625" style="75" customWidth="1"/>
    <col min="5127" max="5128" width="11.42578125" style="75"/>
    <col min="5129" max="5129" width="10.42578125" style="75" customWidth="1"/>
    <col min="5130" max="5376" width="11.42578125" style="75"/>
    <col min="5377" max="5377" width="4.42578125" style="75" customWidth="1"/>
    <col min="5378" max="5381" width="11.42578125" style="75"/>
    <col min="5382" max="5382" width="12.28515625" style="75" customWidth="1"/>
    <col min="5383" max="5384" width="11.42578125" style="75"/>
    <col min="5385" max="5385" width="10.42578125" style="75" customWidth="1"/>
    <col min="5386" max="5632" width="11.42578125" style="75"/>
    <col min="5633" max="5633" width="4.42578125" style="75" customWidth="1"/>
    <col min="5634" max="5637" width="11.42578125" style="75"/>
    <col min="5638" max="5638" width="12.28515625" style="75" customWidth="1"/>
    <col min="5639" max="5640" width="11.42578125" style="75"/>
    <col min="5641" max="5641" width="10.42578125" style="75" customWidth="1"/>
    <col min="5642" max="5888" width="11.42578125" style="75"/>
    <col min="5889" max="5889" width="4.42578125" style="75" customWidth="1"/>
    <col min="5890" max="5893" width="11.42578125" style="75"/>
    <col min="5894" max="5894" width="12.28515625" style="75" customWidth="1"/>
    <col min="5895" max="5896" width="11.42578125" style="75"/>
    <col min="5897" max="5897" width="10.42578125" style="75" customWidth="1"/>
    <col min="5898" max="6144" width="11.42578125" style="75"/>
    <col min="6145" max="6145" width="4.42578125" style="75" customWidth="1"/>
    <col min="6146" max="6149" width="11.42578125" style="75"/>
    <col min="6150" max="6150" width="12.28515625" style="75" customWidth="1"/>
    <col min="6151" max="6152" width="11.42578125" style="75"/>
    <col min="6153" max="6153" width="10.42578125" style="75" customWidth="1"/>
    <col min="6154" max="6400" width="11.42578125" style="75"/>
    <col min="6401" max="6401" width="4.42578125" style="75" customWidth="1"/>
    <col min="6402" max="6405" width="11.42578125" style="75"/>
    <col min="6406" max="6406" width="12.28515625" style="75" customWidth="1"/>
    <col min="6407" max="6408" width="11.42578125" style="75"/>
    <col min="6409" max="6409" width="10.42578125" style="75" customWidth="1"/>
    <col min="6410" max="6656" width="11.42578125" style="75"/>
    <col min="6657" max="6657" width="4.42578125" style="75" customWidth="1"/>
    <col min="6658" max="6661" width="11.42578125" style="75"/>
    <col min="6662" max="6662" width="12.28515625" style="75" customWidth="1"/>
    <col min="6663" max="6664" width="11.42578125" style="75"/>
    <col min="6665" max="6665" width="10.42578125" style="75" customWidth="1"/>
    <col min="6666" max="6912" width="11.42578125" style="75"/>
    <col min="6913" max="6913" width="4.42578125" style="75" customWidth="1"/>
    <col min="6914" max="6917" width="11.42578125" style="75"/>
    <col min="6918" max="6918" width="12.28515625" style="75" customWidth="1"/>
    <col min="6919" max="6920" width="11.42578125" style="75"/>
    <col min="6921" max="6921" width="10.42578125" style="75" customWidth="1"/>
    <col min="6922" max="7168" width="11.42578125" style="75"/>
    <col min="7169" max="7169" width="4.42578125" style="75" customWidth="1"/>
    <col min="7170" max="7173" width="11.42578125" style="75"/>
    <col min="7174" max="7174" width="12.28515625" style="75" customWidth="1"/>
    <col min="7175" max="7176" width="11.42578125" style="75"/>
    <col min="7177" max="7177" width="10.42578125" style="75" customWidth="1"/>
    <col min="7178" max="7424" width="11.42578125" style="75"/>
    <col min="7425" max="7425" width="4.42578125" style="75" customWidth="1"/>
    <col min="7426" max="7429" width="11.42578125" style="75"/>
    <col min="7430" max="7430" width="12.28515625" style="75" customWidth="1"/>
    <col min="7431" max="7432" width="11.42578125" style="75"/>
    <col min="7433" max="7433" width="10.42578125" style="75" customWidth="1"/>
    <col min="7434" max="7680" width="11.42578125" style="75"/>
    <col min="7681" max="7681" width="4.42578125" style="75" customWidth="1"/>
    <col min="7682" max="7685" width="11.42578125" style="75"/>
    <col min="7686" max="7686" width="12.28515625" style="75" customWidth="1"/>
    <col min="7687" max="7688" width="11.42578125" style="75"/>
    <col min="7689" max="7689" width="10.42578125" style="75" customWidth="1"/>
    <col min="7690" max="7936" width="11.42578125" style="75"/>
    <col min="7937" max="7937" width="4.42578125" style="75" customWidth="1"/>
    <col min="7938" max="7941" width="11.42578125" style="75"/>
    <col min="7942" max="7942" width="12.28515625" style="75" customWidth="1"/>
    <col min="7943" max="7944" width="11.42578125" style="75"/>
    <col min="7945" max="7945" width="10.42578125" style="75" customWidth="1"/>
    <col min="7946" max="8192" width="11.42578125" style="75"/>
    <col min="8193" max="8193" width="4.42578125" style="75" customWidth="1"/>
    <col min="8194" max="8197" width="11.42578125" style="75"/>
    <col min="8198" max="8198" width="12.28515625" style="75" customWidth="1"/>
    <col min="8199" max="8200" width="11.42578125" style="75"/>
    <col min="8201" max="8201" width="10.42578125" style="75" customWidth="1"/>
    <col min="8202" max="8448" width="11.42578125" style="75"/>
    <col min="8449" max="8449" width="4.42578125" style="75" customWidth="1"/>
    <col min="8450" max="8453" width="11.42578125" style="75"/>
    <col min="8454" max="8454" width="12.28515625" style="75" customWidth="1"/>
    <col min="8455" max="8456" width="11.42578125" style="75"/>
    <col min="8457" max="8457" width="10.42578125" style="75" customWidth="1"/>
    <col min="8458" max="8704" width="11.42578125" style="75"/>
    <col min="8705" max="8705" width="4.42578125" style="75" customWidth="1"/>
    <col min="8706" max="8709" width="11.42578125" style="75"/>
    <col min="8710" max="8710" width="12.28515625" style="75" customWidth="1"/>
    <col min="8711" max="8712" width="11.42578125" style="75"/>
    <col min="8713" max="8713" width="10.42578125" style="75" customWidth="1"/>
    <col min="8714" max="8960" width="11.42578125" style="75"/>
    <col min="8961" max="8961" width="4.42578125" style="75" customWidth="1"/>
    <col min="8962" max="8965" width="11.42578125" style="75"/>
    <col min="8966" max="8966" width="12.28515625" style="75" customWidth="1"/>
    <col min="8967" max="8968" width="11.42578125" style="75"/>
    <col min="8969" max="8969" width="10.42578125" style="75" customWidth="1"/>
    <col min="8970" max="9216" width="11.42578125" style="75"/>
    <col min="9217" max="9217" width="4.42578125" style="75" customWidth="1"/>
    <col min="9218" max="9221" width="11.42578125" style="75"/>
    <col min="9222" max="9222" width="12.28515625" style="75" customWidth="1"/>
    <col min="9223" max="9224" width="11.42578125" style="75"/>
    <col min="9225" max="9225" width="10.42578125" style="75" customWidth="1"/>
    <col min="9226" max="9472" width="11.42578125" style="75"/>
    <col min="9473" max="9473" width="4.42578125" style="75" customWidth="1"/>
    <col min="9474" max="9477" width="11.42578125" style="75"/>
    <col min="9478" max="9478" width="12.28515625" style="75" customWidth="1"/>
    <col min="9479" max="9480" width="11.42578125" style="75"/>
    <col min="9481" max="9481" width="10.42578125" style="75" customWidth="1"/>
    <col min="9482" max="9728" width="11.42578125" style="75"/>
    <col min="9729" max="9729" width="4.42578125" style="75" customWidth="1"/>
    <col min="9730" max="9733" width="11.42578125" style="75"/>
    <col min="9734" max="9734" width="12.28515625" style="75" customWidth="1"/>
    <col min="9735" max="9736" width="11.42578125" style="75"/>
    <col min="9737" max="9737" width="10.42578125" style="75" customWidth="1"/>
    <col min="9738" max="9984" width="11.42578125" style="75"/>
    <col min="9985" max="9985" width="4.42578125" style="75" customWidth="1"/>
    <col min="9986" max="9989" width="11.42578125" style="75"/>
    <col min="9990" max="9990" width="12.28515625" style="75" customWidth="1"/>
    <col min="9991" max="9992" width="11.42578125" style="75"/>
    <col min="9993" max="9993" width="10.42578125" style="75" customWidth="1"/>
    <col min="9994" max="10240" width="11.42578125" style="75"/>
    <col min="10241" max="10241" width="4.42578125" style="75" customWidth="1"/>
    <col min="10242" max="10245" width="11.42578125" style="75"/>
    <col min="10246" max="10246" width="12.28515625" style="75" customWidth="1"/>
    <col min="10247" max="10248" width="11.42578125" style="75"/>
    <col min="10249" max="10249" width="10.42578125" style="75" customWidth="1"/>
    <col min="10250" max="10496" width="11.42578125" style="75"/>
    <col min="10497" max="10497" width="4.42578125" style="75" customWidth="1"/>
    <col min="10498" max="10501" width="11.42578125" style="75"/>
    <col min="10502" max="10502" width="12.28515625" style="75" customWidth="1"/>
    <col min="10503" max="10504" width="11.42578125" style="75"/>
    <col min="10505" max="10505" width="10.42578125" style="75" customWidth="1"/>
    <col min="10506" max="10752" width="11.42578125" style="75"/>
    <col min="10753" max="10753" width="4.42578125" style="75" customWidth="1"/>
    <col min="10754" max="10757" width="11.42578125" style="75"/>
    <col min="10758" max="10758" width="12.28515625" style="75" customWidth="1"/>
    <col min="10759" max="10760" width="11.42578125" style="75"/>
    <col min="10761" max="10761" width="10.42578125" style="75" customWidth="1"/>
    <col min="10762" max="11008" width="11.42578125" style="75"/>
    <col min="11009" max="11009" width="4.42578125" style="75" customWidth="1"/>
    <col min="11010" max="11013" width="11.42578125" style="75"/>
    <col min="11014" max="11014" width="12.28515625" style="75" customWidth="1"/>
    <col min="11015" max="11016" width="11.42578125" style="75"/>
    <col min="11017" max="11017" width="10.42578125" style="75" customWidth="1"/>
    <col min="11018" max="11264" width="11.42578125" style="75"/>
    <col min="11265" max="11265" width="4.42578125" style="75" customWidth="1"/>
    <col min="11266" max="11269" width="11.42578125" style="75"/>
    <col min="11270" max="11270" width="12.28515625" style="75" customWidth="1"/>
    <col min="11271" max="11272" width="11.42578125" style="75"/>
    <col min="11273" max="11273" width="10.42578125" style="75" customWidth="1"/>
    <col min="11274" max="11520" width="11.42578125" style="75"/>
    <col min="11521" max="11521" width="4.42578125" style="75" customWidth="1"/>
    <col min="11522" max="11525" width="11.42578125" style="75"/>
    <col min="11526" max="11526" width="12.28515625" style="75" customWidth="1"/>
    <col min="11527" max="11528" width="11.42578125" style="75"/>
    <col min="11529" max="11529" width="10.42578125" style="75" customWidth="1"/>
    <col min="11530" max="11776" width="11.42578125" style="75"/>
    <col min="11777" max="11777" width="4.42578125" style="75" customWidth="1"/>
    <col min="11778" max="11781" width="11.42578125" style="75"/>
    <col min="11782" max="11782" width="12.28515625" style="75" customWidth="1"/>
    <col min="11783" max="11784" width="11.42578125" style="75"/>
    <col min="11785" max="11785" width="10.42578125" style="75" customWidth="1"/>
    <col min="11786" max="12032" width="11.42578125" style="75"/>
    <col min="12033" max="12033" width="4.42578125" style="75" customWidth="1"/>
    <col min="12034" max="12037" width="11.42578125" style="75"/>
    <col min="12038" max="12038" width="12.28515625" style="75" customWidth="1"/>
    <col min="12039" max="12040" width="11.42578125" style="75"/>
    <col min="12041" max="12041" width="10.42578125" style="75" customWidth="1"/>
    <col min="12042" max="12288" width="11.42578125" style="75"/>
    <col min="12289" max="12289" width="4.42578125" style="75" customWidth="1"/>
    <col min="12290" max="12293" width="11.42578125" style="75"/>
    <col min="12294" max="12294" width="12.28515625" style="75" customWidth="1"/>
    <col min="12295" max="12296" width="11.42578125" style="75"/>
    <col min="12297" max="12297" width="10.42578125" style="75" customWidth="1"/>
    <col min="12298" max="12544" width="11.42578125" style="75"/>
    <col min="12545" max="12545" width="4.42578125" style="75" customWidth="1"/>
    <col min="12546" max="12549" width="11.42578125" style="75"/>
    <col min="12550" max="12550" width="12.28515625" style="75" customWidth="1"/>
    <col min="12551" max="12552" width="11.42578125" style="75"/>
    <col min="12553" max="12553" width="10.42578125" style="75" customWidth="1"/>
    <col min="12554" max="12800" width="11.42578125" style="75"/>
    <col min="12801" max="12801" width="4.42578125" style="75" customWidth="1"/>
    <col min="12802" max="12805" width="11.42578125" style="75"/>
    <col min="12806" max="12806" width="12.28515625" style="75" customWidth="1"/>
    <col min="12807" max="12808" width="11.42578125" style="75"/>
    <col min="12809" max="12809" width="10.42578125" style="75" customWidth="1"/>
    <col min="12810" max="13056" width="11.42578125" style="75"/>
    <col min="13057" max="13057" width="4.42578125" style="75" customWidth="1"/>
    <col min="13058" max="13061" width="11.42578125" style="75"/>
    <col min="13062" max="13062" width="12.28515625" style="75" customWidth="1"/>
    <col min="13063" max="13064" width="11.42578125" style="75"/>
    <col min="13065" max="13065" width="10.42578125" style="75" customWidth="1"/>
    <col min="13066" max="13312" width="11.42578125" style="75"/>
    <col min="13313" max="13313" width="4.42578125" style="75" customWidth="1"/>
    <col min="13314" max="13317" width="11.42578125" style="75"/>
    <col min="13318" max="13318" width="12.28515625" style="75" customWidth="1"/>
    <col min="13319" max="13320" width="11.42578125" style="75"/>
    <col min="13321" max="13321" width="10.42578125" style="75" customWidth="1"/>
    <col min="13322" max="13568" width="11.42578125" style="75"/>
    <col min="13569" max="13569" width="4.42578125" style="75" customWidth="1"/>
    <col min="13570" max="13573" width="11.42578125" style="75"/>
    <col min="13574" max="13574" width="12.28515625" style="75" customWidth="1"/>
    <col min="13575" max="13576" width="11.42578125" style="75"/>
    <col min="13577" max="13577" width="10.42578125" style="75" customWidth="1"/>
    <col min="13578" max="13824" width="11.42578125" style="75"/>
    <col min="13825" max="13825" width="4.42578125" style="75" customWidth="1"/>
    <col min="13826" max="13829" width="11.42578125" style="75"/>
    <col min="13830" max="13830" width="12.28515625" style="75" customWidth="1"/>
    <col min="13831" max="13832" width="11.42578125" style="75"/>
    <col min="13833" max="13833" width="10.42578125" style="75" customWidth="1"/>
    <col min="13834" max="14080" width="11.42578125" style="75"/>
    <col min="14081" max="14081" width="4.42578125" style="75" customWidth="1"/>
    <col min="14082" max="14085" width="11.42578125" style="75"/>
    <col min="14086" max="14086" width="12.28515625" style="75" customWidth="1"/>
    <col min="14087" max="14088" width="11.42578125" style="75"/>
    <col min="14089" max="14089" width="10.42578125" style="75" customWidth="1"/>
    <col min="14090" max="14336" width="11.42578125" style="75"/>
    <col min="14337" max="14337" width="4.42578125" style="75" customWidth="1"/>
    <col min="14338" max="14341" width="11.42578125" style="75"/>
    <col min="14342" max="14342" width="12.28515625" style="75" customWidth="1"/>
    <col min="14343" max="14344" width="11.42578125" style="75"/>
    <col min="14345" max="14345" width="10.42578125" style="75" customWidth="1"/>
    <col min="14346" max="14592" width="11.42578125" style="75"/>
    <col min="14593" max="14593" width="4.42578125" style="75" customWidth="1"/>
    <col min="14594" max="14597" width="11.42578125" style="75"/>
    <col min="14598" max="14598" width="12.28515625" style="75" customWidth="1"/>
    <col min="14599" max="14600" width="11.42578125" style="75"/>
    <col min="14601" max="14601" width="10.42578125" style="75" customWidth="1"/>
    <col min="14602" max="14848" width="11.42578125" style="75"/>
    <col min="14849" max="14849" width="4.42578125" style="75" customWidth="1"/>
    <col min="14850" max="14853" width="11.42578125" style="75"/>
    <col min="14854" max="14854" width="12.28515625" style="75" customWidth="1"/>
    <col min="14855" max="14856" width="11.42578125" style="75"/>
    <col min="14857" max="14857" width="10.42578125" style="75" customWidth="1"/>
    <col min="14858" max="15104" width="11.42578125" style="75"/>
    <col min="15105" max="15105" width="4.42578125" style="75" customWidth="1"/>
    <col min="15106" max="15109" width="11.42578125" style="75"/>
    <col min="15110" max="15110" width="12.28515625" style="75" customWidth="1"/>
    <col min="15111" max="15112" width="11.42578125" style="75"/>
    <col min="15113" max="15113" width="10.42578125" style="75" customWidth="1"/>
    <col min="15114" max="15360" width="11.42578125" style="75"/>
    <col min="15361" max="15361" width="4.42578125" style="75" customWidth="1"/>
    <col min="15362" max="15365" width="11.42578125" style="75"/>
    <col min="15366" max="15366" width="12.28515625" style="75" customWidth="1"/>
    <col min="15367" max="15368" width="11.42578125" style="75"/>
    <col min="15369" max="15369" width="10.42578125" style="75" customWidth="1"/>
    <col min="15370" max="15616" width="11.42578125" style="75"/>
    <col min="15617" max="15617" width="4.42578125" style="75" customWidth="1"/>
    <col min="15618" max="15621" width="11.42578125" style="75"/>
    <col min="15622" max="15622" width="12.28515625" style="75" customWidth="1"/>
    <col min="15623" max="15624" width="11.42578125" style="75"/>
    <col min="15625" max="15625" width="10.42578125" style="75" customWidth="1"/>
    <col min="15626" max="15872" width="11.42578125" style="75"/>
    <col min="15873" max="15873" width="4.42578125" style="75" customWidth="1"/>
    <col min="15874" max="15877" width="11.42578125" style="75"/>
    <col min="15878" max="15878" width="12.28515625" style="75" customWidth="1"/>
    <col min="15879" max="15880" width="11.42578125" style="75"/>
    <col min="15881" max="15881" width="10.42578125" style="75" customWidth="1"/>
    <col min="15882" max="16128" width="11.42578125" style="75"/>
    <col min="16129" max="16129" width="4.42578125" style="75" customWidth="1"/>
    <col min="16130" max="16133" width="11.42578125" style="75"/>
    <col min="16134" max="16134" width="12.28515625" style="75" customWidth="1"/>
    <col min="16135" max="16136" width="11.42578125" style="75"/>
    <col min="16137" max="16137" width="10.42578125" style="75" customWidth="1"/>
    <col min="16138" max="16384" width="11.42578125" style="75"/>
  </cols>
  <sheetData>
    <row r="1" spans="2:10" s="46" customFormat="1" ht="42" customHeight="1" x14ac:dyDescent="0.25">
      <c r="B1" s="44"/>
      <c r="C1" s="131" t="s">
        <v>0</v>
      </c>
      <c r="D1" s="131"/>
      <c r="E1" s="44"/>
      <c r="F1" s="44"/>
      <c r="G1" s="44"/>
      <c r="H1" s="44"/>
      <c r="I1" s="45" t="s">
        <v>182</v>
      </c>
    </row>
    <row r="2" spans="2:10" s="46" customFormat="1" ht="35.25" customHeight="1" thickBot="1" x14ac:dyDescent="0.3">
      <c r="B2" s="158" t="s">
        <v>124</v>
      </c>
      <c r="C2" s="158"/>
      <c r="D2" s="158"/>
      <c r="E2" s="158"/>
      <c r="F2" s="158"/>
      <c r="G2" s="158"/>
      <c r="H2" s="158"/>
      <c r="I2" s="158"/>
    </row>
    <row r="3" spans="2:10" s="46" customFormat="1" ht="21.75" customHeight="1" x14ac:dyDescent="0.25">
      <c r="B3" s="171" t="s">
        <v>3</v>
      </c>
      <c r="C3" s="172"/>
      <c r="D3" s="173">
        <f>'DATOS RESIDENTE'!D6</f>
        <v>0</v>
      </c>
      <c r="E3" s="173"/>
      <c r="F3" s="173"/>
      <c r="G3" s="47" t="s">
        <v>5</v>
      </c>
      <c r="H3" s="174">
        <f>'DATOS RESIDENTE'!I6</f>
        <v>0</v>
      </c>
      <c r="I3" s="175"/>
    </row>
    <row r="4" spans="2:10" s="46" customFormat="1" ht="18" customHeight="1" x14ac:dyDescent="0.25">
      <c r="B4" s="166" t="s">
        <v>6</v>
      </c>
      <c r="C4" s="167"/>
      <c r="D4" s="168" t="s">
        <v>122</v>
      </c>
      <c r="E4" s="169"/>
      <c r="F4" s="169"/>
      <c r="G4" s="169"/>
      <c r="H4" s="169"/>
      <c r="I4" s="170"/>
    </row>
    <row r="5" spans="2:10" s="46" customFormat="1" ht="25.5" customHeight="1" x14ac:dyDescent="0.25">
      <c r="B5" s="48" t="s">
        <v>7</v>
      </c>
      <c r="C5" s="178">
        <f>'DATOS RESIDENTE'!C8:D8</f>
        <v>0</v>
      </c>
      <c r="D5" s="178"/>
      <c r="E5" s="49" t="s">
        <v>8</v>
      </c>
      <c r="F5" s="179">
        <f>'DATOS RESIDENTE'!E8</f>
        <v>0</v>
      </c>
      <c r="G5" s="180"/>
      <c r="H5" s="50" t="s">
        <v>9</v>
      </c>
      <c r="I5" s="128" t="s">
        <v>73</v>
      </c>
    </row>
    <row r="6" spans="2:10" s="46" customFormat="1" ht="15" customHeight="1" thickBot="1" x14ac:dyDescent="0.3">
      <c r="B6" s="51" t="s">
        <v>10</v>
      </c>
      <c r="C6" s="181" t="s">
        <v>4</v>
      </c>
      <c r="D6" s="181"/>
      <c r="E6" s="181"/>
      <c r="F6" s="181"/>
      <c r="G6" s="181"/>
      <c r="H6" s="181"/>
      <c r="I6" s="182"/>
    </row>
    <row r="7" spans="2:10" s="46" customFormat="1" ht="6" customHeight="1" thickBot="1" x14ac:dyDescent="0.3">
      <c r="B7" s="52"/>
      <c r="C7" s="53"/>
      <c r="D7" s="53"/>
      <c r="E7" s="53"/>
      <c r="F7" s="53"/>
      <c r="G7" s="53"/>
      <c r="H7" s="53"/>
      <c r="I7" s="53"/>
    </row>
    <row r="8" spans="2:10" s="46" customFormat="1" ht="18.75" customHeight="1" x14ac:dyDescent="0.25">
      <c r="B8" s="183" t="s">
        <v>131</v>
      </c>
      <c r="C8" s="184"/>
      <c r="D8" s="185"/>
      <c r="E8" s="186"/>
      <c r="F8" s="186"/>
      <c r="G8" s="186"/>
      <c r="H8" s="186"/>
      <c r="I8" s="187"/>
    </row>
    <row r="9" spans="2:10" s="46" customFormat="1" ht="25.5" customHeight="1" thickBot="1" x14ac:dyDescent="0.3">
      <c r="B9" s="188" t="s">
        <v>132</v>
      </c>
      <c r="C9" s="189"/>
      <c r="D9" s="190"/>
      <c r="E9" s="191"/>
      <c r="F9" s="191"/>
      <c r="G9" s="191"/>
      <c r="H9" s="191"/>
      <c r="I9" s="192"/>
    </row>
    <row r="10" spans="2:10" s="46" customFormat="1" ht="6" customHeight="1" x14ac:dyDescent="0.25">
      <c r="B10" s="52"/>
      <c r="C10" s="52"/>
      <c r="D10" s="52"/>
      <c r="E10" s="52"/>
      <c r="F10" s="52"/>
      <c r="G10" s="52"/>
      <c r="H10" s="52"/>
      <c r="I10" s="44"/>
    </row>
    <row r="11" spans="2:10" s="54" customFormat="1" ht="22.5" customHeight="1" thickBot="1" x14ac:dyDescent="0.3">
      <c r="B11" s="193" t="s">
        <v>160</v>
      </c>
      <c r="C11" s="193"/>
      <c r="D11" s="193"/>
      <c r="E11" s="193"/>
      <c r="F11" s="193"/>
      <c r="G11" s="193"/>
      <c r="H11" s="193"/>
      <c r="I11" s="193"/>
    </row>
    <row r="12" spans="2:10" s="46" customFormat="1" ht="18.75" customHeight="1" thickBot="1" x14ac:dyDescent="0.3">
      <c r="B12" s="101" t="s">
        <v>125</v>
      </c>
      <c r="C12" s="194" t="s">
        <v>126</v>
      </c>
      <c r="D12" s="194"/>
      <c r="E12" s="194" t="s">
        <v>127</v>
      </c>
      <c r="F12" s="194"/>
      <c r="G12" s="115" t="s">
        <v>130</v>
      </c>
      <c r="H12" s="115" t="s">
        <v>128</v>
      </c>
      <c r="I12" s="103" t="s">
        <v>129</v>
      </c>
      <c r="J12" s="46">
        <v>10</v>
      </c>
    </row>
    <row r="13" spans="2:10" s="46" customFormat="1" ht="12" customHeight="1" x14ac:dyDescent="0.25">
      <c r="B13" s="104">
        <f>'R5 Evaluación rotación (1)'!C9</f>
        <v>0</v>
      </c>
      <c r="C13" s="195">
        <f>'R5 Evaluación rotación (1)'!G9</f>
        <v>0</v>
      </c>
      <c r="D13" s="195"/>
      <c r="E13" s="196" t="str">
        <f>'R5 Evaluación rotación (1)'!D4</f>
        <v>Hospital Universitario Miguel Servet</v>
      </c>
      <c r="F13" s="196"/>
      <c r="G13" s="105">
        <f>'R5 Evaluación rotación (1)'!H11</f>
        <v>0</v>
      </c>
      <c r="H13" s="106">
        <f>'R5 Evaluación rotación (1)'!H40</f>
        <v>0</v>
      </c>
      <c r="I13" s="107" t="e">
        <f>G13*H13/$J$23</f>
        <v>#DIV/0!</v>
      </c>
    </row>
    <row r="14" spans="2:10" s="46" customFormat="1" ht="12" customHeight="1" x14ac:dyDescent="0.25">
      <c r="B14" s="34">
        <f>'R5 Evaluación rotación (2)'!C9</f>
        <v>0</v>
      </c>
      <c r="C14" s="176">
        <f>'R5 Evaluación rotación (2)'!G9</f>
        <v>0</v>
      </c>
      <c r="D14" s="176"/>
      <c r="E14" s="177" t="str">
        <f>'R5 Evaluación rotación (2)'!D4</f>
        <v>Hospital Universitario Miguel Servet</v>
      </c>
      <c r="F14" s="177"/>
      <c r="G14" s="36">
        <f>'R5 Evaluación rotación (2)'!H11</f>
        <v>0</v>
      </c>
      <c r="H14" s="37">
        <f>'R5 Evaluación rotación (2)'!H40</f>
        <v>0</v>
      </c>
      <c r="I14" s="43" t="e">
        <f t="shared" ref="I14:I22" si="0">G14*H14/$J$23</f>
        <v>#DIV/0!</v>
      </c>
    </row>
    <row r="15" spans="2:10" s="46" customFormat="1" ht="12" customHeight="1" x14ac:dyDescent="0.25">
      <c r="B15" s="34">
        <f>'R5 Evaluación rotación (3)'!C9</f>
        <v>0</v>
      </c>
      <c r="C15" s="176">
        <f>'R5 Evaluación rotación (3)'!G9</f>
        <v>0</v>
      </c>
      <c r="D15" s="176"/>
      <c r="E15" s="177" t="str">
        <f>'R5 Evaluación rotación (3)'!D4</f>
        <v>Hospital Universitario Miguel Servet</v>
      </c>
      <c r="F15" s="177"/>
      <c r="G15" s="36">
        <f>'R5 Evaluación rotación (3)'!H11</f>
        <v>0</v>
      </c>
      <c r="H15" s="37">
        <f>'R5 Evaluación rotación (3)'!H40</f>
        <v>0</v>
      </c>
      <c r="I15" s="43" t="e">
        <f t="shared" si="0"/>
        <v>#DIV/0!</v>
      </c>
    </row>
    <row r="16" spans="2:10" s="46" customFormat="1" ht="12" customHeight="1" x14ac:dyDescent="0.25">
      <c r="B16" s="34">
        <f>'R5 Evaluación rotación (4)'!C9</f>
        <v>0</v>
      </c>
      <c r="C16" s="176">
        <f>'R5 Evaluación rotación (4)'!G9</f>
        <v>0</v>
      </c>
      <c r="D16" s="176"/>
      <c r="E16" s="177" t="str">
        <f>'R5 Evaluación rotación (4)'!D4</f>
        <v>Hospital Universitario Miguel Servet</v>
      </c>
      <c r="F16" s="177"/>
      <c r="G16" s="36">
        <f>'R5 Evaluación rotación (4)'!H11</f>
        <v>0</v>
      </c>
      <c r="H16" s="37">
        <f>'R5 Evaluación rotación (4)'!H40</f>
        <v>0</v>
      </c>
      <c r="I16" s="43" t="e">
        <f t="shared" si="0"/>
        <v>#DIV/0!</v>
      </c>
    </row>
    <row r="17" spans="2:10" s="46" customFormat="1" ht="12" customHeight="1" x14ac:dyDescent="0.25">
      <c r="B17" s="34">
        <f>'R5 Evaluación rotación (5)'!C9</f>
        <v>0</v>
      </c>
      <c r="C17" s="176">
        <f>'R5 Evaluación rotación (5)'!G9</f>
        <v>0</v>
      </c>
      <c r="D17" s="176"/>
      <c r="E17" s="177" t="str">
        <f>'R5 Evaluación rotación (5)'!D4</f>
        <v>Hospital Universitario Miguel Servet</v>
      </c>
      <c r="F17" s="177"/>
      <c r="G17" s="36">
        <f>'R5 Evaluación rotación (5)'!H11</f>
        <v>0</v>
      </c>
      <c r="H17" s="37">
        <f>'R5 Evaluación rotación (5)'!H40</f>
        <v>0</v>
      </c>
      <c r="I17" s="43" t="e">
        <f t="shared" si="0"/>
        <v>#DIV/0!</v>
      </c>
    </row>
    <row r="18" spans="2:10" s="46" customFormat="1" ht="12" customHeight="1" x14ac:dyDescent="0.25">
      <c r="B18" s="34">
        <f>'R5 Evaluación rotación (6)'!C9</f>
        <v>0</v>
      </c>
      <c r="C18" s="176">
        <f>'R5 Evaluación rotación (6)'!G9</f>
        <v>0</v>
      </c>
      <c r="D18" s="176"/>
      <c r="E18" s="177" t="str">
        <f>'R5 Evaluación rotación (6)'!D4</f>
        <v>Hospital Universitario Miguel Servet</v>
      </c>
      <c r="F18" s="177"/>
      <c r="G18" s="36">
        <f>'R5 Evaluación rotación (6)'!H11</f>
        <v>0</v>
      </c>
      <c r="H18" s="37">
        <f>'R5 Evaluación rotación (6)'!H40</f>
        <v>0</v>
      </c>
      <c r="I18" s="43" t="e">
        <f t="shared" si="0"/>
        <v>#DIV/0!</v>
      </c>
    </row>
    <row r="19" spans="2:10" s="46" customFormat="1" ht="12" customHeight="1" x14ac:dyDescent="0.25">
      <c r="B19" s="34">
        <f>'R5 Evaluación rotación (7)'!C9</f>
        <v>0</v>
      </c>
      <c r="C19" s="176">
        <f>'R5 Evaluación rotación (7)'!G9</f>
        <v>0</v>
      </c>
      <c r="D19" s="176"/>
      <c r="E19" s="177" t="str">
        <f>'R5 Evaluación rotación (7)'!D4</f>
        <v>Hospital Universitario Miguel Servet</v>
      </c>
      <c r="F19" s="177"/>
      <c r="G19" s="36">
        <f>'R5 Evaluación rotación (7)'!H11</f>
        <v>0</v>
      </c>
      <c r="H19" s="37">
        <f>'R5 Evaluación rotación (7)'!H40</f>
        <v>0</v>
      </c>
      <c r="I19" s="43" t="e">
        <f t="shared" si="0"/>
        <v>#DIV/0!</v>
      </c>
    </row>
    <row r="20" spans="2:10" s="46" customFormat="1" ht="12" customHeight="1" x14ac:dyDescent="0.25">
      <c r="B20" s="34">
        <f>'R5 Evaluación rotación (8)'!C9</f>
        <v>0</v>
      </c>
      <c r="C20" s="176">
        <f>'R5 Evaluación rotación (8)'!G9</f>
        <v>0</v>
      </c>
      <c r="D20" s="176"/>
      <c r="E20" s="177" t="str">
        <f>'R5 Evaluación rotación (8)'!D4</f>
        <v>Hospital Universitario Miguel Servet</v>
      </c>
      <c r="F20" s="177"/>
      <c r="G20" s="36">
        <f>'R5 Evaluación rotación (8)'!H11</f>
        <v>0</v>
      </c>
      <c r="H20" s="37">
        <f>'R5 Evaluación rotación (8)'!H40</f>
        <v>0</v>
      </c>
      <c r="I20" s="43" t="e">
        <f t="shared" si="0"/>
        <v>#DIV/0!</v>
      </c>
    </row>
    <row r="21" spans="2:10" s="46" customFormat="1" ht="12" customHeight="1" x14ac:dyDescent="0.25">
      <c r="B21" s="34">
        <f>'R5 Evaluación rotación (9)'!C9</f>
        <v>0</v>
      </c>
      <c r="C21" s="176">
        <f>'R5 Evaluación rotación (9)'!G9</f>
        <v>0</v>
      </c>
      <c r="D21" s="176"/>
      <c r="E21" s="177" t="str">
        <f>'R5 Evaluación rotación (9)'!D4</f>
        <v>Hospital Universitario Miguel Servet</v>
      </c>
      <c r="F21" s="177"/>
      <c r="G21" s="36">
        <f>'R5 Evaluación rotación (9)'!H11</f>
        <v>0</v>
      </c>
      <c r="H21" s="37">
        <f>'R5 Evaluación rotación (9)'!H40</f>
        <v>0</v>
      </c>
      <c r="I21" s="43" t="e">
        <f t="shared" si="0"/>
        <v>#DIV/0!</v>
      </c>
    </row>
    <row r="22" spans="2:10" s="46" customFormat="1" ht="12" customHeight="1" thickBot="1" x14ac:dyDescent="0.3">
      <c r="B22" s="35">
        <f>'R5 Evaluación rotación (10)'!C9</f>
        <v>0</v>
      </c>
      <c r="C22" s="200">
        <f>'R5 Evaluación rotación (10)'!G9</f>
        <v>0</v>
      </c>
      <c r="D22" s="200"/>
      <c r="E22" s="201" t="str">
        <f>'R5 Evaluación rotación (10)'!D4</f>
        <v>Hospital Universitario Miguel Servet</v>
      </c>
      <c r="F22" s="201"/>
      <c r="G22" s="39">
        <f>'R5 Evaluación rotación (10)'!H11</f>
        <v>0</v>
      </c>
      <c r="H22" s="40">
        <f>'R5 Evaluación rotación (10)'!H40</f>
        <v>0</v>
      </c>
      <c r="I22" s="108" t="e">
        <f t="shared" si="0"/>
        <v>#DIV/0!</v>
      </c>
    </row>
    <row r="23" spans="2:10" s="46" customFormat="1" ht="12.75" customHeight="1" x14ac:dyDescent="0.25">
      <c r="B23" s="58"/>
      <c r="C23" s="59"/>
      <c r="D23" s="202" t="s">
        <v>133</v>
      </c>
      <c r="E23" s="203"/>
      <c r="F23" s="203"/>
      <c r="G23" s="203"/>
      <c r="H23" s="203"/>
      <c r="I23" s="208" t="e">
        <f>SUM(I13:I22)</f>
        <v>#DIV/0!</v>
      </c>
      <c r="J23" s="60">
        <f>SUM(G13:G22)</f>
        <v>0</v>
      </c>
    </row>
    <row r="24" spans="2:10" s="46" customFormat="1" ht="10.5" customHeight="1" thickBot="1" x14ac:dyDescent="0.3">
      <c r="B24" s="58"/>
      <c r="C24" s="59"/>
      <c r="D24" s="203" t="s">
        <v>134</v>
      </c>
      <c r="E24" s="203"/>
      <c r="F24" s="203"/>
      <c r="G24" s="203"/>
      <c r="H24" s="203"/>
      <c r="I24" s="209"/>
    </row>
    <row r="25" spans="2:10" s="46" customFormat="1" ht="10.5" customHeight="1" x14ac:dyDescent="0.25">
      <c r="B25" s="58"/>
      <c r="C25" s="59"/>
      <c r="D25" s="59"/>
      <c r="E25" s="59"/>
      <c r="F25" s="59"/>
      <c r="H25" s="61"/>
      <c r="I25" s="61"/>
    </row>
    <row r="26" spans="2:10" s="46" customFormat="1" ht="18" customHeight="1" thickBot="1" x14ac:dyDescent="0.3">
      <c r="B26" s="193" t="s">
        <v>135</v>
      </c>
      <c r="C26" s="193"/>
      <c r="D26" s="193"/>
      <c r="E26" s="193"/>
      <c r="F26" s="193"/>
      <c r="G26" s="193"/>
      <c r="H26" s="193"/>
      <c r="I26" s="193"/>
    </row>
    <row r="27" spans="2:10" s="46" customFormat="1" ht="16.5" customHeight="1" x14ac:dyDescent="0.25">
      <c r="B27" s="55" t="s">
        <v>136</v>
      </c>
      <c r="C27" s="204" t="s">
        <v>137</v>
      </c>
      <c r="D27" s="204"/>
      <c r="E27" s="205" t="s">
        <v>138</v>
      </c>
      <c r="F27" s="206"/>
      <c r="G27" s="207"/>
      <c r="H27" s="117" t="s">
        <v>139</v>
      </c>
      <c r="I27" s="57" t="s">
        <v>140</v>
      </c>
      <c r="J27" s="46">
        <v>0.3</v>
      </c>
    </row>
    <row r="28" spans="2:10" s="46" customFormat="1" ht="15" customHeight="1" x14ac:dyDescent="0.25">
      <c r="B28" s="34"/>
      <c r="C28" s="176"/>
      <c r="D28" s="176"/>
      <c r="E28" s="197"/>
      <c r="F28" s="198"/>
      <c r="G28" s="199"/>
      <c r="H28" s="37"/>
      <c r="I28" s="38"/>
    </row>
    <row r="29" spans="2:10" s="46" customFormat="1" ht="15" customHeight="1" x14ac:dyDescent="0.25">
      <c r="B29" s="34"/>
      <c r="C29" s="176"/>
      <c r="D29" s="176"/>
      <c r="E29" s="197"/>
      <c r="F29" s="198"/>
      <c r="G29" s="199"/>
      <c r="H29" s="37"/>
      <c r="I29" s="38"/>
    </row>
    <row r="30" spans="2:10" s="46" customFormat="1" ht="15" customHeight="1" x14ac:dyDescent="0.25">
      <c r="B30" s="34"/>
      <c r="C30" s="176"/>
      <c r="D30" s="176"/>
      <c r="E30" s="197"/>
      <c r="F30" s="198"/>
      <c r="G30" s="199"/>
      <c r="H30" s="37"/>
      <c r="I30" s="38"/>
    </row>
    <row r="31" spans="2:10" s="46" customFormat="1" ht="15" customHeight="1" x14ac:dyDescent="0.25">
      <c r="B31" s="34"/>
      <c r="C31" s="176"/>
      <c r="D31" s="176"/>
      <c r="E31" s="197"/>
      <c r="F31" s="198"/>
      <c r="G31" s="199"/>
      <c r="H31" s="37"/>
      <c r="I31" s="38"/>
    </row>
    <row r="32" spans="2:10" s="46" customFormat="1" ht="15" customHeight="1" x14ac:dyDescent="0.25">
      <c r="B32" s="34"/>
      <c r="C32" s="176"/>
      <c r="D32" s="176"/>
      <c r="E32" s="197"/>
      <c r="F32" s="198"/>
      <c r="G32" s="199"/>
      <c r="H32" s="37"/>
      <c r="I32" s="38"/>
    </row>
    <row r="33" spans="2:12" s="46" customFormat="1" ht="15" customHeight="1" thickBot="1" x14ac:dyDescent="0.3">
      <c r="B33" s="35"/>
      <c r="C33" s="200"/>
      <c r="D33" s="200"/>
      <c r="E33" s="210"/>
      <c r="F33" s="211"/>
      <c r="G33" s="212"/>
      <c r="H33" s="40"/>
      <c r="I33" s="41"/>
    </row>
    <row r="34" spans="2:12" s="46" customFormat="1" ht="15" customHeight="1" x14ac:dyDescent="0.25">
      <c r="B34" s="62"/>
      <c r="C34" s="62"/>
      <c r="D34" s="202" t="s">
        <v>141</v>
      </c>
      <c r="E34" s="203"/>
      <c r="F34" s="203"/>
      <c r="G34" s="203"/>
      <c r="H34" s="203"/>
      <c r="I34" s="208">
        <f>IF(J35&gt;1,J34,K35)</f>
        <v>0</v>
      </c>
      <c r="J34" s="46">
        <v>1</v>
      </c>
    </row>
    <row r="35" spans="2:12" s="46" customFormat="1" ht="9" customHeight="1" thickBot="1" x14ac:dyDescent="0.3">
      <c r="B35" s="63"/>
      <c r="C35" s="63"/>
      <c r="D35" s="203" t="s">
        <v>142</v>
      </c>
      <c r="E35" s="203"/>
      <c r="F35" s="203"/>
      <c r="G35" s="203"/>
      <c r="H35" s="203"/>
      <c r="I35" s="209"/>
      <c r="J35" s="64">
        <f>SUM(I28:I33)</f>
        <v>0</v>
      </c>
      <c r="K35" s="64">
        <f>J35</f>
        <v>0</v>
      </c>
    </row>
    <row r="37" spans="2:12" s="46" customFormat="1" ht="12" thickBot="1" x14ac:dyDescent="0.3">
      <c r="B37" s="193" t="s">
        <v>143</v>
      </c>
      <c r="C37" s="193"/>
      <c r="D37" s="193"/>
      <c r="E37" s="193"/>
      <c r="F37" s="193"/>
      <c r="G37" s="193"/>
      <c r="H37" s="193"/>
      <c r="I37" s="193"/>
    </row>
    <row r="38" spans="2:12" s="46" customFormat="1" ht="38.25" customHeight="1" thickBot="1" x14ac:dyDescent="0.3">
      <c r="B38" s="65" t="s">
        <v>144</v>
      </c>
      <c r="C38" s="225"/>
      <c r="D38" s="226"/>
      <c r="E38" s="226"/>
      <c r="F38" s="226"/>
      <c r="G38" s="226"/>
      <c r="H38" s="226"/>
      <c r="I38" s="227"/>
    </row>
    <row r="39" spans="2:12" s="46" customFormat="1" ht="12" customHeight="1" x14ac:dyDescent="0.25">
      <c r="B39" s="66"/>
      <c r="C39" s="67"/>
      <c r="D39" s="202" t="s">
        <v>181</v>
      </c>
      <c r="E39" s="203"/>
      <c r="F39" s="203"/>
      <c r="G39" s="203"/>
      <c r="H39" s="203"/>
      <c r="I39" s="228"/>
    </row>
    <row r="40" spans="2:12" s="46" customFormat="1" ht="7.5" customHeight="1" thickBot="1" x14ac:dyDescent="0.3">
      <c r="B40" s="66"/>
      <c r="C40" s="67"/>
      <c r="D40" s="230" t="s">
        <v>145</v>
      </c>
      <c r="E40" s="230"/>
      <c r="F40" s="230"/>
      <c r="G40" s="230"/>
      <c r="H40" s="230"/>
      <c r="I40" s="229"/>
      <c r="J40" s="68"/>
      <c r="K40" s="68"/>
      <c r="L40" s="68"/>
    </row>
    <row r="41" spans="2:12" s="46" customFormat="1" ht="7.5" customHeight="1" thickBot="1" x14ac:dyDescent="0.3">
      <c r="B41" s="66"/>
      <c r="C41" s="67"/>
      <c r="D41" s="116"/>
      <c r="E41" s="116"/>
      <c r="F41" s="116"/>
      <c r="G41" s="116"/>
      <c r="H41" s="116"/>
      <c r="I41" s="70"/>
    </row>
    <row r="42" spans="2:12" s="44" customFormat="1" ht="18.75" customHeight="1" x14ac:dyDescent="0.25">
      <c r="B42" s="231" t="s">
        <v>180</v>
      </c>
      <c r="C42" s="232"/>
      <c r="D42" s="232"/>
      <c r="E42" s="232"/>
      <c r="F42" s="232"/>
      <c r="G42" s="232"/>
      <c r="H42" s="233" t="e">
        <f>(((I23*65)+(I39*25))/90)+I34</f>
        <v>#DIV/0!</v>
      </c>
      <c r="I42" s="234"/>
    </row>
    <row r="43" spans="2:12" s="44" customFormat="1" ht="10.5" customHeight="1" thickBot="1" x14ac:dyDescent="0.3">
      <c r="B43" s="237" t="s">
        <v>179</v>
      </c>
      <c r="C43" s="238"/>
      <c r="D43" s="238"/>
      <c r="E43" s="238"/>
      <c r="F43" s="238"/>
      <c r="G43" s="238"/>
      <c r="H43" s="235"/>
      <c r="I43" s="236"/>
    </row>
    <row r="44" spans="2:12" s="46" customFormat="1" ht="9" customHeight="1" x14ac:dyDescent="0.25">
      <c r="B44" s="71"/>
      <c r="C44" s="71"/>
      <c r="D44" s="71"/>
      <c r="E44" s="71"/>
      <c r="F44" s="71"/>
      <c r="G44" s="71"/>
      <c r="H44" s="71"/>
      <c r="I44" s="71"/>
    </row>
    <row r="45" spans="2:12" s="46" customFormat="1" ht="9" customHeight="1" x14ac:dyDescent="0.25">
      <c r="B45" s="71"/>
      <c r="C45" s="71"/>
      <c r="D45" s="213" t="s">
        <v>147</v>
      </c>
      <c r="E45" s="214"/>
      <c r="F45" s="215"/>
      <c r="G45" s="71"/>
      <c r="H45" s="71"/>
      <c r="I45" s="71"/>
    </row>
    <row r="46" spans="2:12" s="46" customFormat="1" ht="44.25" customHeight="1" x14ac:dyDescent="0.25">
      <c r="B46" s="58"/>
      <c r="C46" s="58"/>
      <c r="D46" s="216"/>
      <c r="E46" s="217"/>
      <c r="F46" s="218"/>
      <c r="G46" s="58"/>
      <c r="H46" s="58"/>
      <c r="I46" s="58"/>
      <c r="J46" s="61"/>
    </row>
    <row r="47" spans="2:12" s="46" customFormat="1" x14ac:dyDescent="0.25">
      <c r="B47" s="58"/>
      <c r="C47" s="72"/>
      <c r="D47" s="219" t="s">
        <v>47</v>
      </c>
      <c r="E47" s="220"/>
      <c r="F47" s="221"/>
      <c r="G47" s="72"/>
      <c r="H47" s="72"/>
      <c r="I47" s="72"/>
      <c r="J47" s="61"/>
    </row>
    <row r="48" spans="2:12" s="46" customFormat="1" x14ac:dyDescent="0.25">
      <c r="B48" s="73"/>
      <c r="C48" s="72"/>
      <c r="D48" s="222" t="s">
        <v>49</v>
      </c>
      <c r="E48" s="223"/>
      <c r="F48" s="224"/>
      <c r="G48" s="72"/>
      <c r="H48" s="72"/>
      <c r="I48" s="72"/>
      <c r="J48" s="61"/>
    </row>
    <row r="49" spans="2:10" x14ac:dyDescent="0.15">
      <c r="B49" s="73"/>
      <c r="C49" s="74"/>
      <c r="D49" s="74"/>
      <c r="E49" s="74"/>
      <c r="F49" s="74"/>
      <c r="G49" s="74"/>
      <c r="H49" s="74"/>
      <c r="I49" s="74"/>
      <c r="J49" s="74"/>
    </row>
    <row r="50" spans="2:10" x14ac:dyDescent="0.15">
      <c r="B50" s="72"/>
      <c r="C50" s="74"/>
      <c r="D50" s="74"/>
      <c r="E50" s="74"/>
      <c r="F50" s="74"/>
      <c r="G50" s="74"/>
      <c r="H50" s="74"/>
      <c r="I50" s="74"/>
      <c r="J50" s="74"/>
    </row>
  </sheetData>
  <sheetProtection sheet="1" objects="1" scenarios="1"/>
  <dataConsolidate/>
  <mergeCells count="70">
    <mergeCell ref="B4:C4"/>
    <mergeCell ref="D4:I4"/>
    <mergeCell ref="C1:D1"/>
    <mergeCell ref="B2:I2"/>
    <mergeCell ref="B3:C3"/>
    <mergeCell ref="D3:F3"/>
    <mergeCell ref="H3:I3"/>
    <mergeCell ref="C14:D14"/>
    <mergeCell ref="E14:F14"/>
    <mergeCell ref="C5:D5"/>
    <mergeCell ref="F5:G5"/>
    <mergeCell ref="C6:I6"/>
    <mergeCell ref="B8:C8"/>
    <mergeCell ref="D8:I8"/>
    <mergeCell ref="B9:C9"/>
    <mergeCell ref="D9:I9"/>
    <mergeCell ref="B11:I11"/>
    <mergeCell ref="C12:D12"/>
    <mergeCell ref="E12:F12"/>
    <mergeCell ref="C13:D13"/>
    <mergeCell ref="E13:F13"/>
    <mergeCell ref="C15:D15"/>
    <mergeCell ref="E15:F15"/>
    <mergeCell ref="C16:D16"/>
    <mergeCell ref="E16:F16"/>
    <mergeCell ref="C17:D17"/>
    <mergeCell ref="E17:F17"/>
    <mergeCell ref="C18:D18"/>
    <mergeCell ref="E18:F18"/>
    <mergeCell ref="C19:D19"/>
    <mergeCell ref="E19:F19"/>
    <mergeCell ref="C20:D20"/>
    <mergeCell ref="E20:F20"/>
    <mergeCell ref="C29:D29"/>
    <mergeCell ref="E29:G29"/>
    <mergeCell ref="C21:D21"/>
    <mergeCell ref="E21:F21"/>
    <mergeCell ref="C22:D22"/>
    <mergeCell ref="E22:F22"/>
    <mergeCell ref="D23:H23"/>
    <mergeCell ref="B26:I26"/>
    <mergeCell ref="C27:D27"/>
    <mergeCell ref="E27:G27"/>
    <mergeCell ref="C28:D28"/>
    <mergeCell ref="E28:G28"/>
    <mergeCell ref="I23:I24"/>
    <mergeCell ref="D24:H24"/>
    <mergeCell ref="B37:I37"/>
    <mergeCell ref="C30:D30"/>
    <mergeCell ref="E30:G30"/>
    <mergeCell ref="C31:D31"/>
    <mergeCell ref="E31:G31"/>
    <mergeCell ref="C32:D32"/>
    <mergeCell ref="E32:G32"/>
    <mergeCell ref="C33:D33"/>
    <mergeCell ref="E33:G33"/>
    <mergeCell ref="D34:H34"/>
    <mergeCell ref="I34:I35"/>
    <mergeCell ref="D35:H35"/>
    <mergeCell ref="D45:F45"/>
    <mergeCell ref="D46:F46"/>
    <mergeCell ref="D47:F47"/>
    <mergeCell ref="D48:F48"/>
    <mergeCell ref="C38:I38"/>
    <mergeCell ref="D39:H39"/>
    <mergeCell ref="I39:I40"/>
    <mergeCell ref="D40:H40"/>
    <mergeCell ref="B42:G42"/>
    <mergeCell ref="H42:I43"/>
    <mergeCell ref="B43:G43"/>
  </mergeCells>
  <dataValidations count="6">
    <dataValidation allowBlank="1" showInputMessage="1" showErrorMessage="1" error="Tienes que elegir un dato de la lista desplegable" promptTitle="Duración:" prompt="en meses (1 a 12 meses)" sqref="I12"/>
    <dataValidation type="decimal" allowBlank="1" showInputMessage="1" showErrorMessage="1" sqref="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WVP98305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WVR12 WLV12 WBZ12 VSD12 VIH12 UYL12 UOP12 UET12 TUX12 TLB12 TBF12 SRJ12 SHN12 RXR12 RNV12 RDZ12 QUD12 QKH12 QAL12 PQP12 PGT12 OWX12 ONB12 ODF12 NTJ12 NJN12 MZR12 MPV12 MFZ12 LWD12 LMH12 LCL12 KSP12 KIT12 JYX12 JPB12 JFF12 IVJ12 ILN12 IBR12 HRV12 HHZ12 GYD12 GOH12 GEL12 FUP12 FKT12 FAX12 ERB12 EHF12 DXJ12 DNN12 DDR12 CTV12 CJZ12 CAD12 BQH12 BGL12 AWP12 AMT12 ACX12 TB12 JF12 J12">
      <formula1>1</formula1>
      <formula2>12</formula2>
    </dataValidation>
    <dataValidation type="decimal" allowBlank="1" showInputMessage="1" showErrorMessage="1" sqref="WVP983074:WVP983078 JD28:JD33 SZ28:SZ33 ACV28:ACV33 AMR28:AMR33 AWN28:AWN33 BGJ28:BGJ33 BQF28:BQF33 CAB28:CAB33 CJX28:CJX33 CTT28:CTT33 DDP28:DDP33 DNL28:DNL33 DXH28:DXH33 EHD28:EHD33 EQZ28:EQZ33 FAV28:FAV33 FKR28:FKR33 FUN28:FUN33 GEJ28:GEJ33 GOF28:GOF33 GYB28:GYB33 HHX28:HHX33 HRT28:HRT33 IBP28:IBP33 ILL28:ILL33 IVH28:IVH33 JFD28:JFD33 JOZ28:JOZ33 JYV28:JYV33 KIR28:KIR33 KSN28:KSN33 LCJ28:LCJ33 LMF28:LMF33 LWB28:LWB33 MFX28:MFX33 MPT28:MPT33 MZP28:MZP33 NJL28:NJL33 NTH28:NTH33 ODD28:ODD33 OMZ28:OMZ33 OWV28:OWV33 PGR28:PGR33 PQN28:PQN33 QAJ28:QAJ33 QKF28:QKF33 QUB28:QUB33 RDX28:RDX33 RNT28:RNT33 RXP28:RXP33 SHL28:SHL33 SRH28:SRH33 TBD28:TBD33 TKZ28:TKZ33 TUV28:TUV33 UER28:UER33 UON28:UON33 UYJ28:UYJ33 VIF28:VIF33 VSB28:VSB33 WBX28:WBX33 WLT28:WLT33 WVP28:WVP33 H65561:H65566 JD65561:JD65566 SZ65561:SZ65566 ACV65561:ACV65566 AMR65561:AMR65566 AWN65561:AWN65566 BGJ65561:BGJ65566 BQF65561:BQF65566 CAB65561:CAB65566 CJX65561:CJX65566 CTT65561:CTT65566 DDP65561:DDP65566 DNL65561:DNL65566 DXH65561:DXH65566 EHD65561:EHD65566 EQZ65561:EQZ65566 FAV65561:FAV65566 FKR65561:FKR65566 FUN65561:FUN65566 GEJ65561:GEJ65566 GOF65561:GOF65566 GYB65561:GYB65566 HHX65561:HHX65566 HRT65561:HRT65566 IBP65561:IBP65566 ILL65561:ILL65566 IVH65561:IVH65566 JFD65561:JFD65566 JOZ65561:JOZ65566 JYV65561:JYV65566 KIR65561:KIR65566 KSN65561:KSN65566 LCJ65561:LCJ65566 LMF65561:LMF65566 LWB65561:LWB65566 MFX65561:MFX65566 MPT65561:MPT65566 MZP65561:MZP65566 NJL65561:NJL65566 NTH65561:NTH65566 ODD65561:ODD65566 OMZ65561:OMZ65566 OWV65561:OWV65566 PGR65561:PGR65566 PQN65561:PQN65566 QAJ65561:QAJ65566 QKF65561:QKF65566 QUB65561:QUB65566 RDX65561:RDX65566 RNT65561:RNT65566 RXP65561:RXP65566 SHL65561:SHL65566 SRH65561:SRH65566 TBD65561:TBD65566 TKZ65561:TKZ65566 TUV65561:TUV65566 UER65561:UER65566 UON65561:UON65566 UYJ65561:UYJ65566 VIF65561:VIF65566 VSB65561:VSB65566 WBX65561:WBX65566 WLT65561:WLT65566 WVP65561:WVP65566 H131097:H131102 JD131097:JD131102 SZ131097:SZ131102 ACV131097:ACV131102 AMR131097:AMR131102 AWN131097:AWN131102 BGJ131097:BGJ131102 BQF131097:BQF131102 CAB131097:CAB131102 CJX131097:CJX131102 CTT131097:CTT131102 DDP131097:DDP131102 DNL131097:DNL131102 DXH131097:DXH131102 EHD131097:EHD131102 EQZ131097:EQZ131102 FAV131097:FAV131102 FKR131097:FKR131102 FUN131097:FUN131102 GEJ131097:GEJ131102 GOF131097:GOF131102 GYB131097:GYB131102 HHX131097:HHX131102 HRT131097:HRT131102 IBP131097:IBP131102 ILL131097:ILL131102 IVH131097:IVH131102 JFD131097:JFD131102 JOZ131097:JOZ131102 JYV131097:JYV131102 KIR131097:KIR131102 KSN131097:KSN131102 LCJ131097:LCJ131102 LMF131097:LMF131102 LWB131097:LWB131102 MFX131097:MFX131102 MPT131097:MPT131102 MZP131097:MZP131102 NJL131097:NJL131102 NTH131097:NTH131102 ODD131097:ODD131102 OMZ131097:OMZ131102 OWV131097:OWV131102 PGR131097:PGR131102 PQN131097:PQN131102 QAJ131097:QAJ131102 QKF131097:QKF131102 QUB131097:QUB131102 RDX131097:RDX131102 RNT131097:RNT131102 RXP131097:RXP131102 SHL131097:SHL131102 SRH131097:SRH131102 TBD131097:TBD131102 TKZ131097:TKZ131102 TUV131097:TUV131102 UER131097:UER131102 UON131097:UON131102 UYJ131097:UYJ131102 VIF131097:VIF131102 VSB131097:VSB131102 WBX131097:WBX131102 WLT131097:WLT131102 WVP131097:WVP131102 H196633:H196638 JD196633:JD196638 SZ196633:SZ196638 ACV196633:ACV196638 AMR196633:AMR196638 AWN196633:AWN196638 BGJ196633:BGJ196638 BQF196633:BQF196638 CAB196633:CAB196638 CJX196633:CJX196638 CTT196633:CTT196638 DDP196633:DDP196638 DNL196633:DNL196638 DXH196633:DXH196638 EHD196633:EHD196638 EQZ196633:EQZ196638 FAV196633:FAV196638 FKR196633:FKR196638 FUN196633:FUN196638 GEJ196633:GEJ196638 GOF196633:GOF196638 GYB196633:GYB196638 HHX196633:HHX196638 HRT196633:HRT196638 IBP196633:IBP196638 ILL196633:ILL196638 IVH196633:IVH196638 JFD196633:JFD196638 JOZ196633:JOZ196638 JYV196633:JYV196638 KIR196633:KIR196638 KSN196633:KSN196638 LCJ196633:LCJ196638 LMF196633:LMF196638 LWB196633:LWB196638 MFX196633:MFX196638 MPT196633:MPT196638 MZP196633:MZP196638 NJL196633:NJL196638 NTH196633:NTH196638 ODD196633:ODD196638 OMZ196633:OMZ196638 OWV196633:OWV196638 PGR196633:PGR196638 PQN196633:PQN196638 QAJ196633:QAJ196638 QKF196633:QKF196638 QUB196633:QUB196638 RDX196633:RDX196638 RNT196633:RNT196638 RXP196633:RXP196638 SHL196633:SHL196638 SRH196633:SRH196638 TBD196633:TBD196638 TKZ196633:TKZ196638 TUV196633:TUV196638 UER196633:UER196638 UON196633:UON196638 UYJ196633:UYJ196638 VIF196633:VIF196638 VSB196633:VSB196638 WBX196633:WBX196638 WLT196633:WLT196638 WVP196633:WVP196638 H262169:H262174 JD262169:JD262174 SZ262169:SZ262174 ACV262169:ACV262174 AMR262169:AMR262174 AWN262169:AWN262174 BGJ262169:BGJ262174 BQF262169:BQF262174 CAB262169:CAB262174 CJX262169:CJX262174 CTT262169:CTT262174 DDP262169:DDP262174 DNL262169:DNL262174 DXH262169:DXH262174 EHD262169:EHD262174 EQZ262169:EQZ262174 FAV262169:FAV262174 FKR262169:FKR262174 FUN262169:FUN262174 GEJ262169:GEJ262174 GOF262169:GOF262174 GYB262169:GYB262174 HHX262169:HHX262174 HRT262169:HRT262174 IBP262169:IBP262174 ILL262169:ILL262174 IVH262169:IVH262174 JFD262169:JFD262174 JOZ262169:JOZ262174 JYV262169:JYV262174 KIR262169:KIR262174 KSN262169:KSN262174 LCJ262169:LCJ262174 LMF262169:LMF262174 LWB262169:LWB262174 MFX262169:MFX262174 MPT262169:MPT262174 MZP262169:MZP262174 NJL262169:NJL262174 NTH262169:NTH262174 ODD262169:ODD262174 OMZ262169:OMZ262174 OWV262169:OWV262174 PGR262169:PGR262174 PQN262169:PQN262174 QAJ262169:QAJ262174 QKF262169:QKF262174 QUB262169:QUB262174 RDX262169:RDX262174 RNT262169:RNT262174 RXP262169:RXP262174 SHL262169:SHL262174 SRH262169:SRH262174 TBD262169:TBD262174 TKZ262169:TKZ262174 TUV262169:TUV262174 UER262169:UER262174 UON262169:UON262174 UYJ262169:UYJ262174 VIF262169:VIF262174 VSB262169:VSB262174 WBX262169:WBX262174 WLT262169:WLT262174 WVP262169:WVP262174 H327705:H327710 JD327705:JD327710 SZ327705:SZ327710 ACV327705:ACV327710 AMR327705:AMR327710 AWN327705:AWN327710 BGJ327705:BGJ327710 BQF327705:BQF327710 CAB327705:CAB327710 CJX327705:CJX327710 CTT327705:CTT327710 DDP327705:DDP327710 DNL327705:DNL327710 DXH327705:DXH327710 EHD327705:EHD327710 EQZ327705:EQZ327710 FAV327705:FAV327710 FKR327705:FKR327710 FUN327705:FUN327710 GEJ327705:GEJ327710 GOF327705:GOF327710 GYB327705:GYB327710 HHX327705:HHX327710 HRT327705:HRT327710 IBP327705:IBP327710 ILL327705:ILL327710 IVH327705:IVH327710 JFD327705:JFD327710 JOZ327705:JOZ327710 JYV327705:JYV327710 KIR327705:KIR327710 KSN327705:KSN327710 LCJ327705:LCJ327710 LMF327705:LMF327710 LWB327705:LWB327710 MFX327705:MFX327710 MPT327705:MPT327710 MZP327705:MZP327710 NJL327705:NJL327710 NTH327705:NTH327710 ODD327705:ODD327710 OMZ327705:OMZ327710 OWV327705:OWV327710 PGR327705:PGR327710 PQN327705:PQN327710 QAJ327705:QAJ327710 QKF327705:QKF327710 QUB327705:QUB327710 RDX327705:RDX327710 RNT327705:RNT327710 RXP327705:RXP327710 SHL327705:SHL327710 SRH327705:SRH327710 TBD327705:TBD327710 TKZ327705:TKZ327710 TUV327705:TUV327710 UER327705:UER327710 UON327705:UON327710 UYJ327705:UYJ327710 VIF327705:VIF327710 VSB327705:VSB327710 WBX327705:WBX327710 WLT327705:WLT327710 WVP327705:WVP327710 H393241:H393246 JD393241:JD393246 SZ393241:SZ393246 ACV393241:ACV393246 AMR393241:AMR393246 AWN393241:AWN393246 BGJ393241:BGJ393246 BQF393241:BQF393246 CAB393241:CAB393246 CJX393241:CJX393246 CTT393241:CTT393246 DDP393241:DDP393246 DNL393241:DNL393246 DXH393241:DXH393246 EHD393241:EHD393246 EQZ393241:EQZ393246 FAV393241:FAV393246 FKR393241:FKR393246 FUN393241:FUN393246 GEJ393241:GEJ393246 GOF393241:GOF393246 GYB393241:GYB393246 HHX393241:HHX393246 HRT393241:HRT393246 IBP393241:IBP393246 ILL393241:ILL393246 IVH393241:IVH393246 JFD393241:JFD393246 JOZ393241:JOZ393246 JYV393241:JYV393246 KIR393241:KIR393246 KSN393241:KSN393246 LCJ393241:LCJ393246 LMF393241:LMF393246 LWB393241:LWB393246 MFX393241:MFX393246 MPT393241:MPT393246 MZP393241:MZP393246 NJL393241:NJL393246 NTH393241:NTH393246 ODD393241:ODD393246 OMZ393241:OMZ393246 OWV393241:OWV393246 PGR393241:PGR393246 PQN393241:PQN393246 QAJ393241:QAJ393246 QKF393241:QKF393246 QUB393241:QUB393246 RDX393241:RDX393246 RNT393241:RNT393246 RXP393241:RXP393246 SHL393241:SHL393246 SRH393241:SRH393246 TBD393241:TBD393246 TKZ393241:TKZ393246 TUV393241:TUV393246 UER393241:UER393246 UON393241:UON393246 UYJ393241:UYJ393246 VIF393241:VIF393246 VSB393241:VSB393246 WBX393241:WBX393246 WLT393241:WLT393246 WVP393241:WVP393246 H458777:H458782 JD458777:JD458782 SZ458777:SZ458782 ACV458777:ACV458782 AMR458777:AMR458782 AWN458777:AWN458782 BGJ458777:BGJ458782 BQF458777:BQF458782 CAB458777:CAB458782 CJX458777:CJX458782 CTT458777:CTT458782 DDP458777:DDP458782 DNL458777:DNL458782 DXH458777:DXH458782 EHD458777:EHD458782 EQZ458777:EQZ458782 FAV458777:FAV458782 FKR458777:FKR458782 FUN458777:FUN458782 GEJ458777:GEJ458782 GOF458777:GOF458782 GYB458777:GYB458782 HHX458777:HHX458782 HRT458777:HRT458782 IBP458777:IBP458782 ILL458777:ILL458782 IVH458777:IVH458782 JFD458777:JFD458782 JOZ458777:JOZ458782 JYV458777:JYV458782 KIR458777:KIR458782 KSN458777:KSN458782 LCJ458777:LCJ458782 LMF458777:LMF458782 LWB458777:LWB458782 MFX458777:MFX458782 MPT458777:MPT458782 MZP458777:MZP458782 NJL458777:NJL458782 NTH458777:NTH458782 ODD458777:ODD458782 OMZ458777:OMZ458782 OWV458777:OWV458782 PGR458777:PGR458782 PQN458777:PQN458782 QAJ458777:QAJ458782 QKF458777:QKF458782 QUB458777:QUB458782 RDX458777:RDX458782 RNT458777:RNT458782 RXP458777:RXP458782 SHL458777:SHL458782 SRH458777:SRH458782 TBD458777:TBD458782 TKZ458777:TKZ458782 TUV458777:TUV458782 UER458777:UER458782 UON458777:UON458782 UYJ458777:UYJ458782 VIF458777:VIF458782 VSB458777:VSB458782 WBX458777:WBX458782 WLT458777:WLT458782 WVP458777:WVP458782 H524313:H524318 JD524313:JD524318 SZ524313:SZ524318 ACV524313:ACV524318 AMR524313:AMR524318 AWN524313:AWN524318 BGJ524313:BGJ524318 BQF524313:BQF524318 CAB524313:CAB524318 CJX524313:CJX524318 CTT524313:CTT524318 DDP524313:DDP524318 DNL524313:DNL524318 DXH524313:DXH524318 EHD524313:EHD524318 EQZ524313:EQZ524318 FAV524313:FAV524318 FKR524313:FKR524318 FUN524313:FUN524318 GEJ524313:GEJ524318 GOF524313:GOF524318 GYB524313:GYB524318 HHX524313:HHX524318 HRT524313:HRT524318 IBP524313:IBP524318 ILL524313:ILL524318 IVH524313:IVH524318 JFD524313:JFD524318 JOZ524313:JOZ524318 JYV524313:JYV524318 KIR524313:KIR524318 KSN524313:KSN524318 LCJ524313:LCJ524318 LMF524313:LMF524318 LWB524313:LWB524318 MFX524313:MFX524318 MPT524313:MPT524318 MZP524313:MZP524318 NJL524313:NJL524318 NTH524313:NTH524318 ODD524313:ODD524318 OMZ524313:OMZ524318 OWV524313:OWV524318 PGR524313:PGR524318 PQN524313:PQN524318 QAJ524313:QAJ524318 QKF524313:QKF524318 QUB524313:QUB524318 RDX524313:RDX524318 RNT524313:RNT524318 RXP524313:RXP524318 SHL524313:SHL524318 SRH524313:SRH524318 TBD524313:TBD524318 TKZ524313:TKZ524318 TUV524313:TUV524318 UER524313:UER524318 UON524313:UON524318 UYJ524313:UYJ524318 VIF524313:VIF524318 VSB524313:VSB524318 WBX524313:WBX524318 WLT524313:WLT524318 WVP524313:WVP524318 H589849:H589854 JD589849:JD589854 SZ589849:SZ589854 ACV589849:ACV589854 AMR589849:AMR589854 AWN589849:AWN589854 BGJ589849:BGJ589854 BQF589849:BQF589854 CAB589849:CAB589854 CJX589849:CJX589854 CTT589849:CTT589854 DDP589849:DDP589854 DNL589849:DNL589854 DXH589849:DXH589854 EHD589849:EHD589854 EQZ589849:EQZ589854 FAV589849:FAV589854 FKR589849:FKR589854 FUN589849:FUN589854 GEJ589849:GEJ589854 GOF589849:GOF589854 GYB589849:GYB589854 HHX589849:HHX589854 HRT589849:HRT589854 IBP589849:IBP589854 ILL589849:ILL589854 IVH589849:IVH589854 JFD589849:JFD589854 JOZ589849:JOZ589854 JYV589849:JYV589854 KIR589849:KIR589854 KSN589849:KSN589854 LCJ589849:LCJ589854 LMF589849:LMF589854 LWB589849:LWB589854 MFX589849:MFX589854 MPT589849:MPT589854 MZP589849:MZP589854 NJL589849:NJL589854 NTH589849:NTH589854 ODD589849:ODD589854 OMZ589849:OMZ589854 OWV589849:OWV589854 PGR589849:PGR589854 PQN589849:PQN589854 QAJ589849:QAJ589854 QKF589849:QKF589854 QUB589849:QUB589854 RDX589849:RDX589854 RNT589849:RNT589854 RXP589849:RXP589854 SHL589849:SHL589854 SRH589849:SRH589854 TBD589849:TBD589854 TKZ589849:TKZ589854 TUV589849:TUV589854 UER589849:UER589854 UON589849:UON589854 UYJ589849:UYJ589854 VIF589849:VIF589854 VSB589849:VSB589854 WBX589849:WBX589854 WLT589849:WLT589854 WVP589849:WVP589854 H655385:H655390 JD655385:JD655390 SZ655385:SZ655390 ACV655385:ACV655390 AMR655385:AMR655390 AWN655385:AWN655390 BGJ655385:BGJ655390 BQF655385:BQF655390 CAB655385:CAB655390 CJX655385:CJX655390 CTT655385:CTT655390 DDP655385:DDP655390 DNL655385:DNL655390 DXH655385:DXH655390 EHD655385:EHD655390 EQZ655385:EQZ655390 FAV655385:FAV655390 FKR655385:FKR655390 FUN655385:FUN655390 GEJ655385:GEJ655390 GOF655385:GOF655390 GYB655385:GYB655390 HHX655385:HHX655390 HRT655385:HRT655390 IBP655385:IBP655390 ILL655385:ILL655390 IVH655385:IVH655390 JFD655385:JFD655390 JOZ655385:JOZ655390 JYV655385:JYV655390 KIR655385:KIR655390 KSN655385:KSN655390 LCJ655385:LCJ655390 LMF655385:LMF655390 LWB655385:LWB655390 MFX655385:MFX655390 MPT655385:MPT655390 MZP655385:MZP655390 NJL655385:NJL655390 NTH655385:NTH655390 ODD655385:ODD655390 OMZ655385:OMZ655390 OWV655385:OWV655390 PGR655385:PGR655390 PQN655385:PQN655390 QAJ655385:QAJ655390 QKF655385:QKF655390 QUB655385:QUB655390 RDX655385:RDX655390 RNT655385:RNT655390 RXP655385:RXP655390 SHL655385:SHL655390 SRH655385:SRH655390 TBD655385:TBD655390 TKZ655385:TKZ655390 TUV655385:TUV655390 UER655385:UER655390 UON655385:UON655390 UYJ655385:UYJ655390 VIF655385:VIF655390 VSB655385:VSB655390 WBX655385:WBX655390 WLT655385:WLT655390 WVP655385:WVP655390 H720921:H720926 JD720921:JD720926 SZ720921:SZ720926 ACV720921:ACV720926 AMR720921:AMR720926 AWN720921:AWN720926 BGJ720921:BGJ720926 BQF720921:BQF720926 CAB720921:CAB720926 CJX720921:CJX720926 CTT720921:CTT720926 DDP720921:DDP720926 DNL720921:DNL720926 DXH720921:DXH720926 EHD720921:EHD720926 EQZ720921:EQZ720926 FAV720921:FAV720926 FKR720921:FKR720926 FUN720921:FUN720926 GEJ720921:GEJ720926 GOF720921:GOF720926 GYB720921:GYB720926 HHX720921:HHX720926 HRT720921:HRT720926 IBP720921:IBP720926 ILL720921:ILL720926 IVH720921:IVH720926 JFD720921:JFD720926 JOZ720921:JOZ720926 JYV720921:JYV720926 KIR720921:KIR720926 KSN720921:KSN720926 LCJ720921:LCJ720926 LMF720921:LMF720926 LWB720921:LWB720926 MFX720921:MFX720926 MPT720921:MPT720926 MZP720921:MZP720926 NJL720921:NJL720926 NTH720921:NTH720926 ODD720921:ODD720926 OMZ720921:OMZ720926 OWV720921:OWV720926 PGR720921:PGR720926 PQN720921:PQN720926 QAJ720921:QAJ720926 QKF720921:QKF720926 QUB720921:QUB720926 RDX720921:RDX720926 RNT720921:RNT720926 RXP720921:RXP720926 SHL720921:SHL720926 SRH720921:SRH720926 TBD720921:TBD720926 TKZ720921:TKZ720926 TUV720921:TUV720926 UER720921:UER720926 UON720921:UON720926 UYJ720921:UYJ720926 VIF720921:VIF720926 VSB720921:VSB720926 WBX720921:WBX720926 WLT720921:WLT720926 WVP720921:WVP720926 H786457:H786462 JD786457:JD786462 SZ786457:SZ786462 ACV786457:ACV786462 AMR786457:AMR786462 AWN786457:AWN786462 BGJ786457:BGJ786462 BQF786457:BQF786462 CAB786457:CAB786462 CJX786457:CJX786462 CTT786457:CTT786462 DDP786457:DDP786462 DNL786457:DNL786462 DXH786457:DXH786462 EHD786457:EHD786462 EQZ786457:EQZ786462 FAV786457:FAV786462 FKR786457:FKR786462 FUN786457:FUN786462 GEJ786457:GEJ786462 GOF786457:GOF786462 GYB786457:GYB786462 HHX786457:HHX786462 HRT786457:HRT786462 IBP786457:IBP786462 ILL786457:ILL786462 IVH786457:IVH786462 JFD786457:JFD786462 JOZ786457:JOZ786462 JYV786457:JYV786462 KIR786457:KIR786462 KSN786457:KSN786462 LCJ786457:LCJ786462 LMF786457:LMF786462 LWB786457:LWB786462 MFX786457:MFX786462 MPT786457:MPT786462 MZP786457:MZP786462 NJL786457:NJL786462 NTH786457:NTH786462 ODD786457:ODD786462 OMZ786457:OMZ786462 OWV786457:OWV786462 PGR786457:PGR786462 PQN786457:PQN786462 QAJ786457:QAJ786462 QKF786457:QKF786462 QUB786457:QUB786462 RDX786457:RDX786462 RNT786457:RNT786462 RXP786457:RXP786462 SHL786457:SHL786462 SRH786457:SRH786462 TBD786457:TBD786462 TKZ786457:TKZ786462 TUV786457:TUV786462 UER786457:UER786462 UON786457:UON786462 UYJ786457:UYJ786462 VIF786457:VIF786462 VSB786457:VSB786462 WBX786457:WBX786462 WLT786457:WLT786462 WVP786457:WVP786462 H851993:H851998 JD851993:JD851998 SZ851993:SZ851998 ACV851993:ACV851998 AMR851993:AMR851998 AWN851993:AWN851998 BGJ851993:BGJ851998 BQF851993:BQF851998 CAB851993:CAB851998 CJX851993:CJX851998 CTT851993:CTT851998 DDP851993:DDP851998 DNL851993:DNL851998 DXH851993:DXH851998 EHD851993:EHD851998 EQZ851993:EQZ851998 FAV851993:FAV851998 FKR851993:FKR851998 FUN851993:FUN851998 GEJ851993:GEJ851998 GOF851993:GOF851998 GYB851993:GYB851998 HHX851993:HHX851998 HRT851993:HRT851998 IBP851993:IBP851998 ILL851993:ILL851998 IVH851993:IVH851998 JFD851993:JFD851998 JOZ851993:JOZ851998 JYV851993:JYV851998 KIR851993:KIR851998 KSN851993:KSN851998 LCJ851993:LCJ851998 LMF851993:LMF851998 LWB851993:LWB851998 MFX851993:MFX851998 MPT851993:MPT851998 MZP851993:MZP851998 NJL851993:NJL851998 NTH851993:NTH851998 ODD851993:ODD851998 OMZ851993:OMZ851998 OWV851993:OWV851998 PGR851993:PGR851998 PQN851993:PQN851998 QAJ851993:QAJ851998 QKF851993:QKF851998 QUB851993:QUB851998 RDX851993:RDX851998 RNT851993:RNT851998 RXP851993:RXP851998 SHL851993:SHL851998 SRH851993:SRH851998 TBD851993:TBD851998 TKZ851993:TKZ851998 TUV851993:TUV851998 UER851993:UER851998 UON851993:UON851998 UYJ851993:UYJ851998 VIF851993:VIF851998 VSB851993:VSB851998 WBX851993:WBX851998 WLT851993:WLT851998 WVP851993:WVP851998 H917529:H917534 JD917529:JD917534 SZ917529:SZ917534 ACV917529:ACV917534 AMR917529:AMR917534 AWN917529:AWN917534 BGJ917529:BGJ917534 BQF917529:BQF917534 CAB917529:CAB917534 CJX917529:CJX917534 CTT917529:CTT917534 DDP917529:DDP917534 DNL917529:DNL917534 DXH917529:DXH917534 EHD917529:EHD917534 EQZ917529:EQZ917534 FAV917529:FAV917534 FKR917529:FKR917534 FUN917529:FUN917534 GEJ917529:GEJ917534 GOF917529:GOF917534 GYB917529:GYB917534 HHX917529:HHX917534 HRT917529:HRT917534 IBP917529:IBP917534 ILL917529:ILL917534 IVH917529:IVH917534 JFD917529:JFD917534 JOZ917529:JOZ917534 JYV917529:JYV917534 KIR917529:KIR917534 KSN917529:KSN917534 LCJ917529:LCJ917534 LMF917529:LMF917534 LWB917529:LWB917534 MFX917529:MFX917534 MPT917529:MPT917534 MZP917529:MZP917534 NJL917529:NJL917534 NTH917529:NTH917534 ODD917529:ODD917534 OMZ917529:OMZ917534 OWV917529:OWV917534 PGR917529:PGR917534 PQN917529:PQN917534 QAJ917529:QAJ917534 QKF917529:QKF917534 QUB917529:QUB917534 RDX917529:RDX917534 RNT917529:RNT917534 RXP917529:RXP917534 SHL917529:SHL917534 SRH917529:SRH917534 TBD917529:TBD917534 TKZ917529:TKZ917534 TUV917529:TUV917534 UER917529:UER917534 UON917529:UON917534 UYJ917529:UYJ917534 VIF917529:VIF917534 VSB917529:VSB917534 WBX917529:WBX917534 WLT917529:WLT917534 WVP917529:WVP917534 H983065:H983070 JD983065:JD983070 SZ983065:SZ983070 ACV983065:ACV983070 AMR983065:AMR983070 AWN983065:AWN983070 BGJ983065:BGJ983070 BQF983065:BQF983070 CAB983065:CAB983070 CJX983065:CJX983070 CTT983065:CTT983070 DDP983065:DDP983070 DNL983065:DNL983070 DXH983065:DXH983070 EHD983065:EHD983070 EQZ983065:EQZ983070 FAV983065:FAV983070 FKR983065:FKR983070 FUN983065:FUN983070 GEJ983065:GEJ983070 GOF983065:GOF983070 GYB983065:GYB983070 HHX983065:HHX983070 HRT983065:HRT983070 IBP983065:IBP983070 ILL983065:ILL983070 IVH983065:IVH983070 JFD983065:JFD983070 JOZ983065:JOZ983070 JYV983065:JYV983070 KIR983065:KIR983070 KSN983065:KSN983070 LCJ983065:LCJ983070 LMF983065:LMF983070 LWB983065:LWB983070 MFX983065:MFX983070 MPT983065:MPT983070 MZP983065:MZP983070 NJL983065:NJL983070 NTH983065:NTH983070 ODD983065:ODD983070 OMZ983065:OMZ983070 OWV983065:OWV983070 PGR983065:PGR983070 PQN983065:PQN983070 QAJ983065:QAJ983070 QKF983065:QKF983070 QUB983065:QUB983070 RDX983065:RDX983070 RNT983065:RNT983070 RXP983065:RXP983070 SHL983065:SHL983070 SRH983065:SRH983070 TBD983065:TBD983070 TKZ983065:TKZ983070 TUV983065:TUV983070 UER983065:UER983070 UON983065:UON983070 UYJ983065:UYJ983070 VIF983065:VIF983070 VSB983065:VSB983070 WBX983065:WBX983070 WLT983065:WLT983070 WVP983065:WVP983070 H65570:H65574 JD65570:JD65574 SZ65570:SZ65574 ACV65570:ACV65574 AMR65570:AMR65574 AWN65570:AWN65574 BGJ65570:BGJ65574 BQF65570:BQF65574 CAB65570:CAB65574 CJX65570:CJX65574 CTT65570:CTT65574 DDP65570:DDP65574 DNL65570:DNL65574 DXH65570:DXH65574 EHD65570:EHD65574 EQZ65570:EQZ65574 FAV65570:FAV65574 FKR65570:FKR65574 FUN65570:FUN65574 GEJ65570:GEJ65574 GOF65570:GOF65574 GYB65570:GYB65574 HHX65570:HHX65574 HRT65570:HRT65574 IBP65570:IBP65574 ILL65570:ILL65574 IVH65570:IVH65574 JFD65570:JFD65574 JOZ65570:JOZ65574 JYV65570:JYV65574 KIR65570:KIR65574 KSN65570:KSN65574 LCJ65570:LCJ65574 LMF65570:LMF65574 LWB65570:LWB65574 MFX65570:MFX65574 MPT65570:MPT65574 MZP65570:MZP65574 NJL65570:NJL65574 NTH65570:NTH65574 ODD65570:ODD65574 OMZ65570:OMZ65574 OWV65570:OWV65574 PGR65570:PGR65574 PQN65570:PQN65574 QAJ65570:QAJ65574 QKF65570:QKF65574 QUB65570:QUB65574 RDX65570:RDX65574 RNT65570:RNT65574 RXP65570:RXP65574 SHL65570:SHL65574 SRH65570:SRH65574 TBD65570:TBD65574 TKZ65570:TKZ65574 TUV65570:TUV65574 UER65570:UER65574 UON65570:UON65574 UYJ65570:UYJ65574 VIF65570:VIF65574 VSB65570:VSB65574 WBX65570:WBX65574 WLT65570:WLT65574 WVP65570:WVP65574 H131106:H131110 JD131106:JD131110 SZ131106:SZ131110 ACV131106:ACV131110 AMR131106:AMR131110 AWN131106:AWN131110 BGJ131106:BGJ131110 BQF131106:BQF131110 CAB131106:CAB131110 CJX131106:CJX131110 CTT131106:CTT131110 DDP131106:DDP131110 DNL131106:DNL131110 DXH131106:DXH131110 EHD131106:EHD131110 EQZ131106:EQZ131110 FAV131106:FAV131110 FKR131106:FKR131110 FUN131106:FUN131110 GEJ131106:GEJ131110 GOF131106:GOF131110 GYB131106:GYB131110 HHX131106:HHX131110 HRT131106:HRT131110 IBP131106:IBP131110 ILL131106:ILL131110 IVH131106:IVH131110 JFD131106:JFD131110 JOZ131106:JOZ131110 JYV131106:JYV131110 KIR131106:KIR131110 KSN131106:KSN131110 LCJ131106:LCJ131110 LMF131106:LMF131110 LWB131106:LWB131110 MFX131106:MFX131110 MPT131106:MPT131110 MZP131106:MZP131110 NJL131106:NJL131110 NTH131106:NTH131110 ODD131106:ODD131110 OMZ131106:OMZ131110 OWV131106:OWV131110 PGR131106:PGR131110 PQN131106:PQN131110 QAJ131106:QAJ131110 QKF131106:QKF131110 QUB131106:QUB131110 RDX131106:RDX131110 RNT131106:RNT131110 RXP131106:RXP131110 SHL131106:SHL131110 SRH131106:SRH131110 TBD131106:TBD131110 TKZ131106:TKZ131110 TUV131106:TUV131110 UER131106:UER131110 UON131106:UON131110 UYJ131106:UYJ131110 VIF131106:VIF131110 VSB131106:VSB131110 WBX131106:WBX131110 WLT131106:WLT131110 WVP131106:WVP131110 H196642:H196646 JD196642:JD196646 SZ196642:SZ196646 ACV196642:ACV196646 AMR196642:AMR196646 AWN196642:AWN196646 BGJ196642:BGJ196646 BQF196642:BQF196646 CAB196642:CAB196646 CJX196642:CJX196646 CTT196642:CTT196646 DDP196642:DDP196646 DNL196642:DNL196646 DXH196642:DXH196646 EHD196642:EHD196646 EQZ196642:EQZ196646 FAV196642:FAV196646 FKR196642:FKR196646 FUN196642:FUN196646 GEJ196642:GEJ196646 GOF196642:GOF196646 GYB196642:GYB196646 HHX196642:HHX196646 HRT196642:HRT196646 IBP196642:IBP196646 ILL196642:ILL196646 IVH196642:IVH196646 JFD196642:JFD196646 JOZ196642:JOZ196646 JYV196642:JYV196646 KIR196642:KIR196646 KSN196642:KSN196646 LCJ196642:LCJ196646 LMF196642:LMF196646 LWB196642:LWB196646 MFX196642:MFX196646 MPT196642:MPT196646 MZP196642:MZP196646 NJL196642:NJL196646 NTH196642:NTH196646 ODD196642:ODD196646 OMZ196642:OMZ196646 OWV196642:OWV196646 PGR196642:PGR196646 PQN196642:PQN196646 QAJ196642:QAJ196646 QKF196642:QKF196646 QUB196642:QUB196646 RDX196642:RDX196646 RNT196642:RNT196646 RXP196642:RXP196646 SHL196642:SHL196646 SRH196642:SRH196646 TBD196642:TBD196646 TKZ196642:TKZ196646 TUV196642:TUV196646 UER196642:UER196646 UON196642:UON196646 UYJ196642:UYJ196646 VIF196642:VIF196646 VSB196642:VSB196646 WBX196642:WBX196646 WLT196642:WLT196646 WVP196642:WVP196646 H262178:H262182 JD262178:JD262182 SZ262178:SZ262182 ACV262178:ACV262182 AMR262178:AMR262182 AWN262178:AWN262182 BGJ262178:BGJ262182 BQF262178:BQF262182 CAB262178:CAB262182 CJX262178:CJX262182 CTT262178:CTT262182 DDP262178:DDP262182 DNL262178:DNL262182 DXH262178:DXH262182 EHD262178:EHD262182 EQZ262178:EQZ262182 FAV262178:FAV262182 FKR262178:FKR262182 FUN262178:FUN262182 GEJ262178:GEJ262182 GOF262178:GOF262182 GYB262178:GYB262182 HHX262178:HHX262182 HRT262178:HRT262182 IBP262178:IBP262182 ILL262178:ILL262182 IVH262178:IVH262182 JFD262178:JFD262182 JOZ262178:JOZ262182 JYV262178:JYV262182 KIR262178:KIR262182 KSN262178:KSN262182 LCJ262178:LCJ262182 LMF262178:LMF262182 LWB262178:LWB262182 MFX262178:MFX262182 MPT262178:MPT262182 MZP262178:MZP262182 NJL262178:NJL262182 NTH262178:NTH262182 ODD262178:ODD262182 OMZ262178:OMZ262182 OWV262178:OWV262182 PGR262178:PGR262182 PQN262178:PQN262182 QAJ262178:QAJ262182 QKF262178:QKF262182 QUB262178:QUB262182 RDX262178:RDX262182 RNT262178:RNT262182 RXP262178:RXP262182 SHL262178:SHL262182 SRH262178:SRH262182 TBD262178:TBD262182 TKZ262178:TKZ262182 TUV262178:TUV262182 UER262178:UER262182 UON262178:UON262182 UYJ262178:UYJ262182 VIF262178:VIF262182 VSB262178:VSB262182 WBX262178:WBX262182 WLT262178:WLT262182 WVP262178:WVP262182 H327714:H327718 JD327714:JD327718 SZ327714:SZ327718 ACV327714:ACV327718 AMR327714:AMR327718 AWN327714:AWN327718 BGJ327714:BGJ327718 BQF327714:BQF327718 CAB327714:CAB327718 CJX327714:CJX327718 CTT327714:CTT327718 DDP327714:DDP327718 DNL327714:DNL327718 DXH327714:DXH327718 EHD327714:EHD327718 EQZ327714:EQZ327718 FAV327714:FAV327718 FKR327714:FKR327718 FUN327714:FUN327718 GEJ327714:GEJ327718 GOF327714:GOF327718 GYB327714:GYB327718 HHX327714:HHX327718 HRT327714:HRT327718 IBP327714:IBP327718 ILL327714:ILL327718 IVH327714:IVH327718 JFD327714:JFD327718 JOZ327714:JOZ327718 JYV327714:JYV327718 KIR327714:KIR327718 KSN327714:KSN327718 LCJ327714:LCJ327718 LMF327714:LMF327718 LWB327714:LWB327718 MFX327714:MFX327718 MPT327714:MPT327718 MZP327714:MZP327718 NJL327714:NJL327718 NTH327714:NTH327718 ODD327714:ODD327718 OMZ327714:OMZ327718 OWV327714:OWV327718 PGR327714:PGR327718 PQN327714:PQN327718 QAJ327714:QAJ327718 QKF327714:QKF327718 QUB327714:QUB327718 RDX327714:RDX327718 RNT327714:RNT327718 RXP327714:RXP327718 SHL327714:SHL327718 SRH327714:SRH327718 TBD327714:TBD327718 TKZ327714:TKZ327718 TUV327714:TUV327718 UER327714:UER327718 UON327714:UON327718 UYJ327714:UYJ327718 VIF327714:VIF327718 VSB327714:VSB327718 WBX327714:WBX327718 WLT327714:WLT327718 WVP327714:WVP327718 H393250:H393254 JD393250:JD393254 SZ393250:SZ393254 ACV393250:ACV393254 AMR393250:AMR393254 AWN393250:AWN393254 BGJ393250:BGJ393254 BQF393250:BQF393254 CAB393250:CAB393254 CJX393250:CJX393254 CTT393250:CTT393254 DDP393250:DDP393254 DNL393250:DNL393254 DXH393250:DXH393254 EHD393250:EHD393254 EQZ393250:EQZ393254 FAV393250:FAV393254 FKR393250:FKR393254 FUN393250:FUN393254 GEJ393250:GEJ393254 GOF393250:GOF393254 GYB393250:GYB393254 HHX393250:HHX393254 HRT393250:HRT393254 IBP393250:IBP393254 ILL393250:ILL393254 IVH393250:IVH393254 JFD393250:JFD393254 JOZ393250:JOZ393254 JYV393250:JYV393254 KIR393250:KIR393254 KSN393250:KSN393254 LCJ393250:LCJ393254 LMF393250:LMF393254 LWB393250:LWB393254 MFX393250:MFX393254 MPT393250:MPT393254 MZP393250:MZP393254 NJL393250:NJL393254 NTH393250:NTH393254 ODD393250:ODD393254 OMZ393250:OMZ393254 OWV393250:OWV393254 PGR393250:PGR393254 PQN393250:PQN393254 QAJ393250:QAJ393254 QKF393250:QKF393254 QUB393250:QUB393254 RDX393250:RDX393254 RNT393250:RNT393254 RXP393250:RXP393254 SHL393250:SHL393254 SRH393250:SRH393254 TBD393250:TBD393254 TKZ393250:TKZ393254 TUV393250:TUV393254 UER393250:UER393254 UON393250:UON393254 UYJ393250:UYJ393254 VIF393250:VIF393254 VSB393250:VSB393254 WBX393250:WBX393254 WLT393250:WLT393254 WVP393250:WVP393254 H458786:H458790 JD458786:JD458790 SZ458786:SZ458790 ACV458786:ACV458790 AMR458786:AMR458790 AWN458786:AWN458790 BGJ458786:BGJ458790 BQF458786:BQF458790 CAB458786:CAB458790 CJX458786:CJX458790 CTT458786:CTT458790 DDP458786:DDP458790 DNL458786:DNL458790 DXH458786:DXH458790 EHD458786:EHD458790 EQZ458786:EQZ458790 FAV458786:FAV458790 FKR458786:FKR458790 FUN458786:FUN458790 GEJ458786:GEJ458790 GOF458786:GOF458790 GYB458786:GYB458790 HHX458786:HHX458790 HRT458786:HRT458790 IBP458786:IBP458790 ILL458786:ILL458790 IVH458786:IVH458790 JFD458786:JFD458790 JOZ458786:JOZ458790 JYV458786:JYV458790 KIR458786:KIR458790 KSN458786:KSN458790 LCJ458786:LCJ458790 LMF458786:LMF458790 LWB458786:LWB458790 MFX458786:MFX458790 MPT458786:MPT458790 MZP458786:MZP458790 NJL458786:NJL458790 NTH458786:NTH458790 ODD458786:ODD458790 OMZ458786:OMZ458790 OWV458786:OWV458790 PGR458786:PGR458790 PQN458786:PQN458790 QAJ458786:QAJ458790 QKF458786:QKF458790 QUB458786:QUB458790 RDX458786:RDX458790 RNT458786:RNT458790 RXP458786:RXP458790 SHL458786:SHL458790 SRH458786:SRH458790 TBD458786:TBD458790 TKZ458786:TKZ458790 TUV458786:TUV458790 UER458786:UER458790 UON458786:UON458790 UYJ458786:UYJ458790 VIF458786:VIF458790 VSB458786:VSB458790 WBX458786:WBX458790 WLT458786:WLT458790 WVP458786:WVP458790 H524322:H524326 JD524322:JD524326 SZ524322:SZ524326 ACV524322:ACV524326 AMR524322:AMR524326 AWN524322:AWN524326 BGJ524322:BGJ524326 BQF524322:BQF524326 CAB524322:CAB524326 CJX524322:CJX524326 CTT524322:CTT524326 DDP524322:DDP524326 DNL524322:DNL524326 DXH524322:DXH524326 EHD524322:EHD524326 EQZ524322:EQZ524326 FAV524322:FAV524326 FKR524322:FKR524326 FUN524322:FUN524326 GEJ524322:GEJ524326 GOF524322:GOF524326 GYB524322:GYB524326 HHX524322:HHX524326 HRT524322:HRT524326 IBP524322:IBP524326 ILL524322:ILL524326 IVH524322:IVH524326 JFD524322:JFD524326 JOZ524322:JOZ524326 JYV524322:JYV524326 KIR524322:KIR524326 KSN524322:KSN524326 LCJ524322:LCJ524326 LMF524322:LMF524326 LWB524322:LWB524326 MFX524322:MFX524326 MPT524322:MPT524326 MZP524322:MZP524326 NJL524322:NJL524326 NTH524322:NTH524326 ODD524322:ODD524326 OMZ524322:OMZ524326 OWV524322:OWV524326 PGR524322:PGR524326 PQN524322:PQN524326 QAJ524322:QAJ524326 QKF524322:QKF524326 QUB524322:QUB524326 RDX524322:RDX524326 RNT524322:RNT524326 RXP524322:RXP524326 SHL524322:SHL524326 SRH524322:SRH524326 TBD524322:TBD524326 TKZ524322:TKZ524326 TUV524322:TUV524326 UER524322:UER524326 UON524322:UON524326 UYJ524322:UYJ524326 VIF524322:VIF524326 VSB524322:VSB524326 WBX524322:WBX524326 WLT524322:WLT524326 WVP524322:WVP524326 H589858:H589862 JD589858:JD589862 SZ589858:SZ589862 ACV589858:ACV589862 AMR589858:AMR589862 AWN589858:AWN589862 BGJ589858:BGJ589862 BQF589858:BQF589862 CAB589858:CAB589862 CJX589858:CJX589862 CTT589858:CTT589862 DDP589858:DDP589862 DNL589858:DNL589862 DXH589858:DXH589862 EHD589858:EHD589862 EQZ589858:EQZ589862 FAV589858:FAV589862 FKR589858:FKR589862 FUN589858:FUN589862 GEJ589858:GEJ589862 GOF589858:GOF589862 GYB589858:GYB589862 HHX589858:HHX589862 HRT589858:HRT589862 IBP589858:IBP589862 ILL589858:ILL589862 IVH589858:IVH589862 JFD589858:JFD589862 JOZ589858:JOZ589862 JYV589858:JYV589862 KIR589858:KIR589862 KSN589858:KSN589862 LCJ589858:LCJ589862 LMF589858:LMF589862 LWB589858:LWB589862 MFX589858:MFX589862 MPT589858:MPT589862 MZP589858:MZP589862 NJL589858:NJL589862 NTH589858:NTH589862 ODD589858:ODD589862 OMZ589858:OMZ589862 OWV589858:OWV589862 PGR589858:PGR589862 PQN589858:PQN589862 QAJ589858:QAJ589862 QKF589858:QKF589862 QUB589858:QUB589862 RDX589858:RDX589862 RNT589858:RNT589862 RXP589858:RXP589862 SHL589858:SHL589862 SRH589858:SRH589862 TBD589858:TBD589862 TKZ589858:TKZ589862 TUV589858:TUV589862 UER589858:UER589862 UON589858:UON589862 UYJ589858:UYJ589862 VIF589858:VIF589862 VSB589858:VSB589862 WBX589858:WBX589862 WLT589858:WLT589862 WVP589858:WVP589862 H655394:H655398 JD655394:JD655398 SZ655394:SZ655398 ACV655394:ACV655398 AMR655394:AMR655398 AWN655394:AWN655398 BGJ655394:BGJ655398 BQF655394:BQF655398 CAB655394:CAB655398 CJX655394:CJX655398 CTT655394:CTT655398 DDP655394:DDP655398 DNL655394:DNL655398 DXH655394:DXH655398 EHD655394:EHD655398 EQZ655394:EQZ655398 FAV655394:FAV655398 FKR655394:FKR655398 FUN655394:FUN655398 GEJ655394:GEJ655398 GOF655394:GOF655398 GYB655394:GYB655398 HHX655394:HHX655398 HRT655394:HRT655398 IBP655394:IBP655398 ILL655394:ILL655398 IVH655394:IVH655398 JFD655394:JFD655398 JOZ655394:JOZ655398 JYV655394:JYV655398 KIR655394:KIR655398 KSN655394:KSN655398 LCJ655394:LCJ655398 LMF655394:LMF655398 LWB655394:LWB655398 MFX655394:MFX655398 MPT655394:MPT655398 MZP655394:MZP655398 NJL655394:NJL655398 NTH655394:NTH655398 ODD655394:ODD655398 OMZ655394:OMZ655398 OWV655394:OWV655398 PGR655394:PGR655398 PQN655394:PQN655398 QAJ655394:QAJ655398 QKF655394:QKF655398 QUB655394:QUB655398 RDX655394:RDX655398 RNT655394:RNT655398 RXP655394:RXP655398 SHL655394:SHL655398 SRH655394:SRH655398 TBD655394:TBD655398 TKZ655394:TKZ655398 TUV655394:TUV655398 UER655394:UER655398 UON655394:UON655398 UYJ655394:UYJ655398 VIF655394:VIF655398 VSB655394:VSB655398 WBX655394:WBX655398 WLT655394:WLT655398 WVP655394:WVP655398 H720930:H720934 JD720930:JD720934 SZ720930:SZ720934 ACV720930:ACV720934 AMR720930:AMR720934 AWN720930:AWN720934 BGJ720930:BGJ720934 BQF720930:BQF720934 CAB720930:CAB720934 CJX720930:CJX720934 CTT720930:CTT720934 DDP720930:DDP720934 DNL720930:DNL720934 DXH720930:DXH720934 EHD720930:EHD720934 EQZ720930:EQZ720934 FAV720930:FAV720934 FKR720930:FKR720934 FUN720930:FUN720934 GEJ720930:GEJ720934 GOF720930:GOF720934 GYB720930:GYB720934 HHX720930:HHX720934 HRT720930:HRT720934 IBP720930:IBP720934 ILL720930:ILL720934 IVH720930:IVH720934 JFD720930:JFD720934 JOZ720930:JOZ720934 JYV720930:JYV720934 KIR720930:KIR720934 KSN720930:KSN720934 LCJ720930:LCJ720934 LMF720930:LMF720934 LWB720930:LWB720934 MFX720930:MFX720934 MPT720930:MPT720934 MZP720930:MZP720934 NJL720930:NJL720934 NTH720930:NTH720934 ODD720930:ODD720934 OMZ720930:OMZ720934 OWV720930:OWV720934 PGR720930:PGR720934 PQN720930:PQN720934 QAJ720930:QAJ720934 QKF720930:QKF720934 QUB720930:QUB720934 RDX720930:RDX720934 RNT720930:RNT720934 RXP720930:RXP720934 SHL720930:SHL720934 SRH720930:SRH720934 TBD720930:TBD720934 TKZ720930:TKZ720934 TUV720930:TUV720934 UER720930:UER720934 UON720930:UON720934 UYJ720930:UYJ720934 VIF720930:VIF720934 VSB720930:VSB720934 WBX720930:WBX720934 WLT720930:WLT720934 WVP720930:WVP720934 H786466:H786470 JD786466:JD786470 SZ786466:SZ786470 ACV786466:ACV786470 AMR786466:AMR786470 AWN786466:AWN786470 BGJ786466:BGJ786470 BQF786466:BQF786470 CAB786466:CAB786470 CJX786466:CJX786470 CTT786466:CTT786470 DDP786466:DDP786470 DNL786466:DNL786470 DXH786466:DXH786470 EHD786466:EHD786470 EQZ786466:EQZ786470 FAV786466:FAV786470 FKR786466:FKR786470 FUN786466:FUN786470 GEJ786466:GEJ786470 GOF786466:GOF786470 GYB786466:GYB786470 HHX786466:HHX786470 HRT786466:HRT786470 IBP786466:IBP786470 ILL786466:ILL786470 IVH786466:IVH786470 JFD786466:JFD786470 JOZ786466:JOZ786470 JYV786466:JYV786470 KIR786466:KIR786470 KSN786466:KSN786470 LCJ786466:LCJ786470 LMF786466:LMF786470 LWB786466:LWB786470 MFX786466:MFX786470 MPT786466:MPT786470 MZP786466:MZP786470 NJL786466:NJL786470 NTH786466:NTH786470 ODD786466:ODD786470 OMZ786466:OMZ786470 OWV786466:OWV786470 PGR786466:PGR786470 PQN786466:PQN786470 QAJ786466:QAJ786470 QKF786466:QKF786470 QUB786466:QUB786470 RDX786466:RDX786470 RNT786466:RNT786470 RXP786466:RXP786470 SHL786466:SHL786470 SRH786466:SRH786470 TBD786466:TBD786470 TKZ786466:TKZ786470 TUV786466:TUV786470 UER786466:UER786470 UON786466:UON786470 UYJ786466:UYJ786470 VIF786466:VIF786470 VSB786466:VSB786470 WBX786466:WBX786470 WLT786466:WLT786470 WVP786466:WVP786470 H852002:H852006 JD852002:JD852006 SZ852002:SZ852006 ACV852002:ACV852006 AMR852002:AMR852006 AWN852002:AWN852006 BGJ852002:BGJ852006 BQF852002:BQF852006 CAB852002:CAB852006 CJX852002:CJX852006 CTT852002:CTT852006 DDP852002:DDP852006 DNL852002:DNL852006 DXH852002:DXH852006 EHD852002:EHD852006 EQZ852002:EQZ852006 FAV852002:FAV852006 FKR852002:FKR852006 FUN852002:FUN852006 GEJ852002:GEJ852006 GOF852002:GOF852006 GYB852002:GYB852006 HHX852002:HHX852006 HRT852002:HRT852006 IBP852002:IBP852006 ILL852002:ILL852006 IVH852002:IVH852006 JFD852002:JFD852006 JOZ852002:JOZ852006 JYV852002:JYV852006 KIR852002:KIR852006 KSN852002:KSN852006 LCJ852002:LCJ852006 LMF852002:LMF852006 LWB852002:LWB852006 MFX852002:MFX852006 MPT852002:MPT852006 MZP852002:MZP852006 NJL852002:NJL852006 NTH852002:NTH852006 ODD852002:ODD852006 OMZ852002:OMZ852006 OWV852002:OWV852006 PGR852002:PGR852006 PQN852002:PQN852006 QAJ852002:QAJ852006 QKF852002:QKF852006 QUB852002:QUB852006 RDX852002:RDX852006 RNT852002:RNT852006 RXP852002:RXP852006 SHL852002:SHL852006 SRH852002:SRH852006 TBD852002:TBD852006 TKZ852002:TKZ852006 TUV852002:TUV852006 UER852002:UER852006 UON852002:UON852006 UYJ852002:UYJ852006 VIF852002:VIF852006 VSB852002:VSB852006 WBX852002:WBX852006 WLT852002:WLT852006 WVP852002:WVP852006 H917538:H917542 JD917538:JD917542 SZ917538:SZ917542 ACV917538:ACV917542 AMR917538:AMR917542 AWN917538:AWN917542 BGJ917538:BGJ917542 BQF917538:BQF917542 CAB917538:CAB917542 CJX917538:CJX917542 CTT917538:CTT917542 DDP917538:DDP917542 DNL917538:DNL917542 DXH917538:DXH917542 EHD917538:EHD917542 EQZ917538:EQZ917542 FAV917538:FAV917542 FKR917538:FKR917542 FUN917538:FUN917542 GEJ917538:GEJ917542 GOF917538:GOF917542 GYB917538:GYB917542 HHX917538:HHX917542 HRT917538:HRT917542 IBP917538:IBP917542 ILL917538:ILL917542 IVH917538:IVH917542 JFD917538:JFD917542 JOZ917538:JOZ917542 JYV917538:JYV917542 KIR917538:KIR917542 KSN917538:KSN917542 LCJ917538:LCJ917542 LMF917538:LMF917542 LWB917538:LWB917542 MFX917538:MFX917542 MPT917538:MPT917542 MZP917538:MZP917542 NJL917538:NJL917542 NTH917538:NTH917542 ODD917538:ODD917542 OMZ917538:OMZ917542 OWV917538:OWV917542 PGR917538:PGR917542 PQN917538:PQN917542 QAJ917538:QAJ917542 QKF917538:QKF917542 QUB917538:QUB917542 RDX917538:RDX917542 RNT917538:RNT917542 RXP917538:RXP917542 SHL917538:SHL917542 SRH917538:SRH917542 TBD917538:TBD917542 TKZ917538:TKZ917542 TUV917538:TUV917542 UER917538:UER917542 UON917538:UON917542 UYJ917538:UYJ917542 VIF917538:VIF917542 VSB917538:VSB917542 WBX917538:WBX917542 WLT917538:WLT917542 WVP917538:WVP917542 H983074:H983078 JD983074:JD983078 SZ983074:SZ983078 ACV983074:ACV983078 AMR983074:AMR983078 AWN983074:AWN983078 BGJ983074:BGJ983078 BQF983074:BQF983078 CAB983074:CAB983078 CJX983074:CJX983078 CTT983074:CTT983078 DDP983074:DDP983078 DNL983074:DNL983078 DXH983074:DXH983078 EHD983074:EHD983078 EQZ983074:EQZ983078 FAV983074:FAV983078 FKR983074:FKR983078 FUN983074:FUN983078 GEJ983074:GEJ983078 GOF983074:GOF983078 GYB983074:GYB983078 HHX983074:HHX983078 HRT983074:HRT983078 IBP983074:IBP983078 ILL983074:ILL983078 IVH983074:IVH983078 JFD983074:JFD983078 JOZ983074:JOZ983078 JYV983074:JYV983078 KIR983074:KIR983078 KSN983074:KSN983078 LCJ983074:LCJ983078 LMF983074:LMF983078 LWB983074:LWB983078 MFX983074:MFX983078 MPT983074:MPT983078 MZP983074:MZP983078 NJL983074:NJL983078 NTH983074:NTH983078 ODD983074:ODD983078 OMZ983074:OMZ983078 OWV983074:OWV983078 PGR983074:PGR983078 PQN983074:PQN983078 QAJ983074:QAJ983078 QKF983074:QKF983078 QUB983074:QUB983078 RDX983074:RDX983078 RNT983074:RNT983078 RXP983074:RXP983078 SHL983074:SHL983078 SRH983074:SRH983078 TBD983074:TBD983078 TKZ983074:TKZ983078 TUV983074:TUV983078 UER983074:UER983078 UON983074:UON983078 UYJ983074:UYJ983078 VIF983074:VIF983078 VSB983074:VSB983078 WBX983074:WBX983078 WLT983074:WLT983078">
      <formula1>1</formula1>
      <formula2>10</formula2>
    </dataValidation>
    <dataValidation type="decimal" operator="lessThanOrEqual" allowBlank="1" showInputMessage="1" showErrorMessage="1" error="El valor no puede ser superior a 10" sqref="I39:I40 H13:H22">
      <formula1>$J$12</formula1>
    </dataValidation>
    <dataValidation type="decimal" operator="lessThanOrEqual" allowBlank="1" showInputMessage="1" showErrorMessage="1" error="El valor no puede ser mayor de 0,3" sqref="I28:I33">
      <formula1>$J$27</formula1>
    </dataValidation>
    <dataValidation type="decimal" operator="lessThanOrEqual" allowBlank="1" showInputMessage="1" showErrorMessage="1" sqref="I34:I35">
      <formula1>J34</formula1>
    </dataValidation>
  </dataValidations>
  <pageMargins left="0.31496062992125984" right="0.31496062992125984" top="0.19685039370078741" bottom="0.19685039370078741" header="0.11811023622047245"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Datos!$H$2:$H$4</xm:f>
          </x14:formula1>
          <xm:sqref>C28:D33</xm:sqref>
        </x14:dataValidation>
        <x14:dataValidation type="list" allowBlank="1" showInputMessage="1" showErrorMessage="1">
          <x14:formula1>
            <xm:f>Datos!$I$2:$I$8</xm:f>
          </x14:formula1>
          <xm:sqref>B28:B33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J49"/>
  <sheetViews>
    <sheetView topLeftCell="A7" zoomScale="130" zoomScaleNormal="130" workbookViewId="0">
      <selection activeCell="R13" sqref="R13"/>
    </sheetView>
  </sheetViews>
  <sheetFormatPr baseColWidth="10" defaultColWidth="10.5703125" defaultRowHeight="9" x14ac:dyDescent="0.15"/>
  <cols>
    <col min="1" max="1" width="7.7109375" style="18" customWidth="1"/>
    <col min="2" max="4" width="10.5703125" style="18"/>
    <col min="5" max="5" width="12" style="18" customWidth="1"/>
    <col min="6" max="9" width="10.5703125" style="18"/>
    <col min="10" max="10" width="0" style="18" hidden="1" customWidth="1"/>
    <col min="11" max="16384" width="10.5703125" style="18"/>
  </cols>
  <sheetData>
    <row r="1" spans="2:9" s="1" customFormat="1" ht="42" customHeight="1" x14ac:dyDescent="0.25">
      <c r="B1" s="2"/>
      <c r="C1" s="239" t="s">
        <v>0</v>
      </c>
      <c r="D1" s="239"/>
      <c r="E1" s="2"/>
      <c r="F1" s="2"/>
      <c r="G1" s="2"/>
      <c r="H1" s="2"/>
      <c r="I1" s="3" t="s">
        <v>1</v>
      </c>
    </row>
    <row r="2" spans="2:9" s="1" customFormat="1" ht="35.25" customHeight="1" thickBot="1" x14ac:dyDescent="0.3">
      <c r="B2" s="240" t="s">
        <v>2</v>
      </c>
      <c r="C2" s="240"/>
      <c r="D2" s="240"/>
      <c r="E2" s="240"/>
      <c r="F2" s="240"/>
      <c r="G2" s="240"/>
      <c r="H2" s="240"/>
      <c r="I2" s="240"/>
    </row>
    <row r="3" spans="2:9" s="1" customFormat="1" ht="21" customHeight="1" x14ac:dyDescent="0.25">
      <c r="B3" s="171" t="s">
        <v>3</v>
      </c>
      <c r="C3" s="172"/>
      <c r="D3" s="241">
        <f>'DATOS RESIDENTE'!D6</f>
        <v>0</v>
      </c>
      <c r="E3" s="241"/>
      <c r="F3" s="241"/>
      <c r="G3" s="47" t="s">
        <v>5</v>
      </c>
      <c r="H3" s="174">
        <f>'DATOS RESIDENTE'!I6</f>
        <v>0</v>
      </c>
      <c r="I3" s="175"/>
    </row>
    <row r="4" spans="2:9" s="1" customFormat="1" ht="15" customHeight="1" x14ac:dyDescent="0.25">
      <c r="B4" s="166" t="s">
        <v>6</v>
      </c>
      <c r="C4" s="167"/>
      <c r="D4" s="168" t="s">
        <v>122</v>
      </c>
      <c r="E4" s="169"/>
      <c r="F4" s="169"/>
      <c r="G4" s="169"/>
      <c r="H4" s="169"/>
      <c r="I4" s="170"/>
    </row>
    <row r="5" spans="2:9" s="1" customFormat="1" ht="15" customHeight="1" x14ac:dyDescent="0.25">
      <c r="B5" s="48" t="s">
        <v>7</v>
      </c>
      <c r="C5" s="178">
        <f>'DATOS RESIDENTE'!C8</f>
        <v>0</v>
      </c>
      <c r="D5" s="178"/>
      <c r="E5" s="49" t="s">
        <v>8</v>
      </c>
      <c r="F5" s="242">
        <f>'DATOS RESIDENTE'!E8</f>
        <v>0</v>
      </c>
      <c r="G5" s="242"/>
      <c r="H5" s="50" t="s">
        <v>9</v>
      </c>
      <c r="I5" s="91" t="s">
        <v>56</v>
      </c>
    </row>
    <row r="6" spans="2:9" s="1" customFormat="1" ht="15" customHeight="1" thickBot="1" x14ac:dyDescent="0.3">
      <c r="B6" s="5" t="s">
        <v>10</v>
      </c>
      <c r="C6" s="181" t="s">
        <v>4</v>
      </c>
      <c r="D6" s="181"/>
      <c r="E6" s="181"/>
      <c r="F6" s="181"/>
      <c r="G6" s="181"/>
      <c r="H6" s="181"/>
      <c r="I6" s="182"/>
    </row>
    <row r="7" spans="2:9" s="1" customFormat="1" x14ac:dyDescent="0.25">
      <c r="B7" s="6"/>
      <c r="C7" s="6"/>
      <c r="D7" s="6"/>
      <c r="E7" s="6"/>
      <c r="F7" s="6"/>
      <c r="G7" s="6"/>
      <c r="H7" s="6"/>
      <c r="I7" s="2"/>
    </row>
    <row r="8" spans="2:9" s="7" customFormat="1" ht="22.5" customHeight="1" thickBot="1" x14ac:dyDescent="0.3">
      <c r="B8" s="243" t="s">
        <v>11</v>
      </c>
      <c r="C8" s="243"/>
      <c r="D8" s="243"/>
      <c r="E8" s="243"/>
      <c r="F8" s="243"/>
      <c r="G8" s="243"/>
      <c r="H8" s="243"/>
      <c r="I8" s="243"/>
    </row>
    <row r="9" spans="2:9" s="1" customFormat="1" ht="15" customHeight="1" x14ac:dyDescent="0.25">
      <c r="B9" s="8" t="s">
        <v>121</v>
      </c>
      <c r="C9" s="244"/>
      <c r="D9" s="244"/>
      <c r="E9" s="244"/>
      <c r="F9" s="9" t="s">
        <v>12</v>
      </c>
      <c r="G9" s="244"/>
      <c r="H9" s="244"/>
      <c r="I9" s="245"/>
    </row>
    <row r="10" spans="2:9" s="1" customFormat="1" ht="15" customHeight="1" x14ac:dyDescent="0.25">
      <c r="B10" s="246" t="s">
        <v>14</v>
      </c>
      <c r="C10" s="247"/>
      <c r="D10" s="248" t="s">
        <v>4</v>
      </c>
      <c r="E10" s="248"/>
      <c r="F10" s="4" t="s">
        <v>13</v>
      </c>
      <c r="G10" s="249"/>
      <c r="H10" s="249"/>
      <c r="I10" s="250"/>
    </row>
    <row r="11" spans="2:9" s="1" customFormat="1" ht="21" customHeight="1" thickBot="1" x14ac:dyDescent="0.3">
      <c r="B11" s="28" t="s">
        <v>119</v>
      </c>
      <c r="C11" s="32"/>
      <c r="D11" s="30" t="s">
        <v>120</v>
      </c>
      <c r="E11" s="251"/>
      <c r="F11" s="251"/>
      <c r="G11" s="33" t="s">
        <v>15</v>
      </c>
      <c r="H11" s="29"/>
      <c r="I11" s="31"/>
    </row>
    <row r="12" spans="2:9" s="1" customFormat="1" x14ac:dyDescent="0.25">
      <c r="B12" s="252" t="s">
        <v>16</v>
      </c>
      <c r="C12" s="253"/>
      <c r="D12" s="253"/>
      <c r="E12" s="253"/>
      <c r="F12" s="253"/>
      <c r="G12" s="253"/>
      <c r="H12" s="256" t="s">
        <v>17</v>
      </c>
      <c r="I12" s="257"/>
    </row>
    <row r="13" spans="2:9" s="1" customFormat="1" ht="17.25" customHeight="1" thickBot="1" x14ac:dyDescent="0.3">
      <c r="B13" s="254"/>
      <c r="C13" s="255"/>
      <c r="D13" s="255"/>
      <c r="E13" s="255"/>
      <c r="F13" s="255"/>
      <c r="G13" s="255"/>
      <c r="H13" s="258" t="s">
        <v>18</v>
      </c>
      <c r="I13" s="259"/>
    </row>
    <row r="14" spans="2:9" s="1" customFormat="1" ht="18.75" customHeight="1" x14ac:dyDescent="0.25">
      <c r="B14" s="260" t="s">
        <v>19</v>
      </c>
      <c r="C14" s="261"/>
      <c r="D14" s="261"/>
      <c r="E14" s="261"/>
      <c r="F14" s="261"/>
      <c r="G14" s="261"/>
      <c r="H14" s="262"/>
      <c r="I14" s="263"/>
    </row>
    <row r="15" spans="2:9" s="1" customFormat="1" ht="15" customHeight="1" x14ac:dyDescent="0.25">
      <c r="B15" s="264" t="s">
        <v>20</v>
      </c>
      <c r="C15" s="265"/>
      <c r="D15" s="265"/>
      <c r="E15" s="265"/>
      <c r="F15" s="265"/>
      <c r="G15" s="265"/>
      <c r="H15" s="248"/>
      <c r="I15" s="266"/>
    </row>
    <row r="16" spans="2:9" s="1" customFormat="1" ht="16.5" customHeight="1" x14ac:dyDescent="0.25">
      <c r="B16" s="264" t="s">
        <v>21</v>
      </c>
      <c r="C16" s="265"/>
      <c r="D16" s="265"/>
      <c r="E16" s="265"/>
      <c r="F16" s="265"/>
      <c r="G16" s="265"/>
      <c r="H16" s="248"/>
      <c r="I16" s="266"/>
    </row>
    <row r="17" spans="2:10" s="1" customFormat="1" ht="15" customHeight="1" x14ac:dyDescent="0.25">
      <c r="B17" s="264" t="s">
        <v>22</v>
      </c>
      <c r="C17" s="265"/>
      <c r="D17" s="265"/>
      <c r="E17" s="265"/>
      <c r="F17" s="265"/>
      <c r="G17" s="265"/>
      <c r="H17" s="248"/>
      <c r="I17" s="266"/>
    </row>
    <row r="18" spans="2:10" s="1" customFormat="1" ht="17.25" customHeight="1" x14ac:dyDescent="0.25">
      <c r="B18" s="264" t="s">
        <v>23</v>
      </c>
      <c r="C18" s="265"/>
      <c r="D18" s="265"/>
      <c r="E18" s="265"/>
      <c r="F18" s="265"/>
      <c r="G18" s="265"/>
      <c r="H18" s="248"/>
      <c r="I18" s="266"/>
    </row>
    <row r="19" spans="2:10" s="1" customFormat="1" ht="15" customHeight="1" x14ac:dyDescent="0.25">
      <c r="B19" s="264" t="s">
        <v>24</v>
      </c>
      <c r="C19" s="265"/>
      <c r="D19" s="265"/>
      <c r="E19" s="265"/>
      <c r="F19" s="265"/>
      <c r="G19" s="265"/>
      <c r="H19" s="248"/>
      <c r="I19" s="266"/>
    </row>
    <row r="20" spans="2:10" s="1" customFormat="1" ht="16.5" customHeight="1" x14ac:dyDescent="0.25">
      <c r="B20" s="268" t="s">
        <v>4</v>
      </c>
      <c r="C20" s="269"/>
      <c r="D20" s="269"/>
      <c r="E20" s="269"/>
      <c r="F20" s="269"/>
      <c r="G20" s="269"/>
      <c r="H20" s="248"/>
      <c r="I20" s="266"/>
    </row>
    <row r="21" spans="2:10" s="1" customFormat="1" ht="17.25" customHeight="1" thickBot="1" x14ac:dyDescent="0.3">
      <c r="B21" s="270" t="s">
        <v>4</v>
      </c>
      <c r="C21" s="271"/>
      <c r="D21" s="271"/>
      <c r="E21" s="271"/>
      <c r="F21" s="271"/>
      <c r="G21" s="271"/>
      <c r="H21" s="272"/>
      <c r="I21" s="273"/>
    </row>
    <row r="22" spans="2:10" s="1" customFormat="1" ht="9.75" thickBot="1" x14ac:dyDescent="0.3">
      <c r="B22" s="6"/>
      <c r="C22" s="6"/>
      <c r="D22" s="6"/>
      <c r="E22" s="6"/>
      <c r="F22" s="6"/>
      <c r="G22" s="6"/>
      <c r="H22" s="6"/>
      <c r="I22" s="2"/>
    </row>
    <row r="23" spans="2:10" s="1" customFormat="1" ht="16.5" x14ac:dyDescent="0.25">
      <c r="B23" s="274" t="s">
        <v>25</v>
      </c>
      <c r="C23" s="275"/>
      <c r="D23" s="275"/>
      <c r="E23" s="275"/>
      <c r="F23" s="275"/>
      <c r="G23" s="275"/>
      <c r="H23" s="10" t="s">
        <v>26</v>
      </c>
      <c r="I23" s="11" t="s">
        <v>27</v>
      </c>
    </row>
    <row r="24" spans="2:10" s="1" customFormat="1" ht="15" customHeight="1" x14ac:dyDescent="0.25">
      <c r="B24" s="276" t="s">
        <v>28</v>
      </c>
      <c r="C24" s="277"/>
      <c r="D24" s="277"/>
      <c r="E24" s="277"/>
      <c r="F24" s="277"/>
      <c r="G24" s="277"/>
      <c r="H24" s="99"/>
      <c r="I24" s="27"/>
      <c r="J24" s="1">
        <f t="shared" ref="J24:J29" si="0">IF(I24="no aplica","0",H24)</f>
        <v>0</v>
      </c>
    </row>
    <row r="25" spans="2:10" s="1" customFormat="1" ht="15" customHeight="1" x14ac:dyDescent="0.25">
      <c r="B25" s="276" t="s">
        <v>30</v>
      </c>
      <c r="C25" s="277"/>
      <c r="D25" s="277"/>
      <c r="E25" s="277"/>
      <c r="F25" s="277"/>
      <c r="G25" s="277"/>
      <c r="H25" s="99"/>
      <c r="I25" s="27"/>
      <c r="J25" s="1">
        <f t="shared" si="0"/>
        <v>0</v>
      </c>
    </row>
    <row r="26" spans="2:10" s="1" customFormat="1" ht="15" customHeight="1" x14ac:dyDescent="0.25">
      <c r="B26" s="276" t="s">
        <v>31</v>
      </c>
      <c r="C26" s="277"/>
      <c r="D26" s="277"/>
      <c r="E26" s="277"/>
      <c r="F26" s="277"/>
      <c r="G26" s="277"/>
      <c r="H26" s="99"/>
      <c r="I26" s="27"/>
      <c r="J26" s="1">
        <f t="shared" si="0"/>
        <v>0</v>
      </c>
    </row>
    <row r="27" spans="2:10" s="1" customFormat="1" ht="15" customHeight="1" x14ac:dyDescent="0.25">
      <c r="B27" s="276" t="s">
        <v>32</v>
      </c>
      <c r="C27" s="277"/>
      <c r="D27" s="277"/>
      <c r="E27" s="277"/>
      <c r="F27" s="277"/>
      <c r="G27" s="277"/>
      <c r="H27" s="99"/>
      <c r="I27" s="27"/>
      <c r="J27" s="1">
        <f t="shared" si="0"/>
        <v>0</v>
      </c>
    </row>
    <row r="28" spans="2:10" s="1" customFormat="1" ht="15" customHeight="1" x14ac:dyDescent="0.25">
      <c r="B28" s="276" t="s">
        <v>33</v>
      </c>
      <c r="C28" s="277"/>
      <c r="D28" s="277"/>
      <c r="E28" s="277"/>
      <c r="F28" s="277"/>
      <c r="G28" s="277"/>
      <c r="H28" s="99"/>
      <c r="I28" s="27"/>
      <c r="J28" s="1">
        <f t="shared" si="0"/>
        <v>0</v>
      </c>
    </row>
    <row r="29" spans="2:10" s="1" customFormat="1" ht="15" customHeight="1" thickBot="1" x14ac:dyDescent="0.3">
      <c r="B29" s="278" t="s">
        <v>34</v>
      </c>
      <c r="C29" s="279"/>
      <c r="D29" s="279"/>
      <c r="E29" s="279"/>
      <c r="F29" s="279"/>
      <c r="G29" s="279"/>
      <c r="H29" s="99"/>
      <c r="I29" s="27"/>
      <c r="J29" s="1">
        <f t="shared" si="0"/>
        <v>0</v>
      </c>
    </row>
    <row r="30" spans="2:10" s="1" customFormat="1" ht="17.25" customHeight="1" thickBot="1" x14ac:dyDescent="0.3">
      <c r="B30" s="267" t="s">
        <v>117</v>
      </c>
      <c r="C30" s="267"/>
      <c r="D30" s="267"/>
      <c r="E30" s="267"/>
      <c r="F30" s="267"/>
      <c r="G30" s="12" t="s">
        <v>35</v>
      </c>
      <c r="H30" s="100">
        <f>SUM(J24:J29)/(6-(COUNTIF(I24:I29,"no aplica")))</f>
        <v>0</v>
      </c>
      <c r="I30" s="14"/>
    </row>
    <row r="31" spans="2:10" s="1" customFormat="1" ht="9.75" thickBot="1" x14ac:dyDescent="0.3">
      <c r="B31" s="15"/>
      <c r="C31" s="2"/>
      <c r="D31" s="2"/>
      <c r="E31" s="2"/>
      <c r="F31" s="2"/>
      <c r="G31" s="2"/>
      <c r="H31" s="2"/>
      <c r="I31" s="2"/>
    </row>
    <row r="32" spans="2:10" s="1" customFormat="1" ht="16.5" x14ac:dyDescent="0.25">
      <c r="B32" s="274" t="s">
        <v>36</v>
      </c>
      <c r="C32" s="275"/>
      <c r="D32" s="275"/>
      <c r="E32" s="275"/>
      <c r="F32" s="275"/>
      <c r="G32" s="275"/>
      <c r="H32" s="10" t="s">
        <v>26</v>
      </c>
      <c r="I32" s="11" t="s">
        <v>27</v>
      </c>
    </row>
    <row r="33" spans="2:10" s="1" customFormat="1" ht="15" customHeight="1" x14ac:dyDescent="0.25">
      <c r="B33" s="276" t="s">
        <v>37</v>
      </c>
      <c r="C33" s="277"/>
      <c r="D33" s="277"/>
      <c r="E33" s="277"/>
      <c r="F33" s="277"/>
      <c r="G33" s="277"/>
      <c r="H33" s="99"/>
      <c r="I33" s="27"/>
      <c r="J33" s="1">
        <f t="shared" ref="J33:J37" si="1">IF(I33="no aplica","0",H33)</f>
        <v>0</v>
      </c>
    </row>
    <row r="34" spans="2:10" s="1" customFormat="1" ht="15" customHeight="1" x14ac:dyDescent="0.25">
      <c r="B34" s="276" t="s">
        <v>38</v>
      </c>
      <c r="C34" s="277"/>
      <c r="D34" s="277"/>
      <c r="E34" s="277"/>
      <c r="F34" s="277"/>
      <c r="G34" s="277"/>
      <c r="H34" s="99"/>
      <c r="I34" s="27"/>
      <c r="J34" s="1">
        <f t="shared" si="1"/>
        <v>0</v>
      </c>
    </row>
    <row r="35" spans="2:10" s="1" customFormat="1" ht="15" customHeight="1" x14ac:dyDescent="0.25">
      <c r="B35" s="276" t="s">
        <v>39</v>
      </c>
      <c r="C35" s="277"/>
      <c r="D35" s="277"/>
      <c r="E35" s="277"/>
      <c r="F35" s="277"/>
      <c r="G35" s="277"/>
      <c r="H35" s="99"/>
      <c r="I35" s="27"/>
      <c r="J35" s="1">
        <f t="shared" si="1"/>
        <v>0</v>
      </c>
    </row>
    <row r="36" spans="2:10" s="1" customFormat="1" ht="15" customHeight="1" x14ac:dyDescent="0.25">
      <c r="B36" s="276" t="s">
        <v>40</v>
      </c>
      <c r="C36" s="277"/>
      <c r="D36" s="277"/>
      <c r="E36" s="277"/>
      <c r="F36" s="277"/>
      <c r="G36" s="277"/>
      <c r="H36" s="99"/>
      <c r="I36" s="27"/>
      <c r="J36" s="1">
        <f t="shared" si="1"/>
        <v>0</v>
      </c>
    </row>
    <row r="37" spans="2:10" s="1" customFormat="1" ht="15" customHeight="1" thickBot="1" x14ac:dyDescent="0.3">
      <c r="B37" s="278" t="s">
        <v>41</v>
      </c>
      <c r="C37" s="279"/>
      <c r="D37" s="279"/>
      <c r="E37" s="279"/>
      <c r="F37" s="279"/>
      <c r="G37" s="279"/>
      <c r="H37" s="99"/>
      <c r="I37" s="27"/>
      <c r="J37" s="1">
        <f t="shared" si="1"/>
        <v>0</v>
      </c>
    </row>
    <row r="38" spans="2:10" s="1" customFormat="1" ht="18" customHeight="1" thickBot="1" x14ac:dyDescent="0.3">
      <c r="B38" s="267" t="s">
        <v>118</v>
      </c>
      <c r="C38" s="267"/>
      <c r="D38" s="267"/>
      <c r="E38" s="267"/>
      <c r="F38" s="267"/>
      <c r="G38" s="12" t="s">
        <v>42</v>
      </c>
      <c r="H38" s="100">
        <f>SUM(J33:J37)/(5-(COUNTIF(I33:I37,"no aplica")))</f>
        <v>0</v>
      </c>
      <c r="I38" s="14"/>
    </row>
    <row r="39" spans="2:10" s="1" customFormat="1" ht="9.75" thickBot="1" x14ac:dyDescent="0.3">
      <c r="B39" s="15"/>
      <c r="C39" s="2"/>
      <c r="D39" s="2"/>
      <c r="E39" s="2"/>
      <c r="F39" s="2"/>
      <c r="G39" s="2"/>
      <c r="H39" s="2"/>
      <c r="I39" s="2"/>
    </row>
    <row r="40" spans="2:10" s="2" customFormat="1" ht="24.75" customHeight="1" thickBot="1" x14ac:dyDescent="0.3">
      <c r="B40" s="283" t="s">
        <v>43</v>
      </c>
      <c r="C40" s="284"/>
      <c r="D40" s="284"/>
      <c r="E40" s="284"/>
      <c r="F40" s="284"/>
      <c r="G40" s="284"/>
      <c r="H40" s="285">
        <f>H30*0.7+H38*0.3</f>
        <v>0</v>
      </c>
      <c r="I40" s="286"/>
    </row>
    <row r="41" spans="2:10" s="1" customFormat="1" ht="9.75" thickBot="1" x14ac:dyDescent="0.3">
      <c r="B41" s="15"/>
      <c r="C41" s="2"/>
      <c r="D41" s="2"/>
      <c r="E41" s="2"/>
      <c r="F41" s="2"/>
      <c r="G41" s="2"/>
      <c r="H41" s="2"/>
      <c r="I41" s="2"/>
    </row>
    <row r="42" spans="2:10" s="1" customFormat="1" ht="62.25" customHeight="1" thickBot="1" x14ac:dyDescent="0.3">
      <c r="B42" s="287" t="s">
        <v>44</v>
      </c>
      <c r="C42" s="288"/>
      <c r="D42" s="289"/>
      <c r="E42" s="289"/>
      <c r="F42" s="289"/>
      <c r="G42" s="289"/>
      <c r="H42" s="289"/>
      <c r="I42" s="290"/>
    </row>
    <row r="43" spans="2:10" s="1" customFormat="1" ht="9.75" thickBot="1" x14ac:dyDescent="0.3">
      <c r="B43" s="15"/>
      <c r="C43" s="2"/>
      <c r="D43" s="2"/>
      <c r="E43" s="2"/>
      <c r="F43" s="2"/>
      <c r="G43" s="2"/>
      <c r="H43" s="2"/>
      <c r="I43" s="2"/>
    </row>
    <row r="44" spans="2:10" s="1" customFormat="1" x14ac:dyDescent="0.25">
      <c r="B44" s="280" t="s">
        <v>45</v>
      </c>
      <c r="C44" s="281"/>
      <c r="D44" s="281"/>
      <c r="E44" s="282"/>
      <c r="F44" s="280" t="s">
        <v>46</v>
      </c>
      <c r="G44" s="281"/>
      <c r="H44" s="281"/>
      <c r="I44" s="282"/>
    </row>
    <row r="45" spans="2:10" s="1" customFormat="1" ht="44.25" customHeight="1" x14ac:dyDescent="0.25">
      <c r="B45" s="291"/>
      <c r="C45" s="292"/>
      <c r="D45" s="292"/>
      <c r="E45" s="293"/>
      <c r="F45" s="294"/>
      <c r="G45" s="295"/>
      <c r="H45" s="295"/>
      <c r="I45" s="296"/>
    </row>
    <row r="46" spans="2:10" s="1" customFormat="1" x14ac:dyDescent="0.25">
      <c r="B46" s="16" t="s">
        <v>47</v>
      </c>
      <c r="C46" s="297"/>
      <c r="D46" s="297"/>
      <c r="E46" s="298"/>
      <c r="F46" s="16" t="s">
        <v>47</v>
      </c>
      <c r="G46" s="297"/>
      <c r="H46" s="297"/>
      <c r="I46" s="298"/>
    </row>
    <row r="47" spans="2:10" s="1" customFormat="1" ht="9.75" thickBot="1" x14ac:dyDescent="0.3">
      <c r="B47" s="17" t="s">
        <v>48</v>
      </c>
      <c r="C47" s="299"/>
      <c r="D47" s="299"/>
      <c r="E47" s="300"/>
      <c r="F47" s="17" t="s">
        <v>49</v>
      </c>
      <c r="G47" s="299"/>
      <c r="H47" s="299"/>
      <c r="I47" s="300"/>
    </row>
    <row r="48" spans="2:10" x14ac:dyDescent="0.15">
      <c r="B48" s="15"/>
    </row>
    <row r="49" spans="2:2" x14ac:dyDescent="0.15">
      <c r="B49" s="2"/>
    </row>
  </sheetData>
  <sheetProtection sheet="1" objects="1" scenarios="1"/>
  <dataConsolidate/>
  <mergeCells count="63">
    <mergeCell ref="B45:E45"/>
    <mergeCell ref="F45:I45"/>
    <mergeCell ref="C46:E46"/>
    <mergeCell ref="G46:I46"/>
    <mergeCell ref="C47:E47"/>
    <mergeCell ref="G47:I47"/>
    <mergeCell ref="B44:E44"/>
    <mergeCell ref="F44:I44"/>
    <mergeCell ref="B32:G32"/>
    <mergeCell ref="B33:G33"/>
    <mergeCell ref="B34:G34"/>
    <mergeCell ref="B35:G35"/>
    <mergeCell ref="B36:G36"/>
    <mergeCell ref="B37:G37"/>
    <mergeCell ref="B38:F38"/>
    <mergeCell ref="B40:G40"/>
    <mergeCell ref="H40:I40"/>
    <mergeCell ref="B42:C42"/>
    <mergeCell ref="D42:I42"/>
    <mergeCell ref="B30:F30"/>
    <mergeCell ref="B20:G20"/>
    <mergeCell ref="H20:I20"/>
    <mergeCell ref="B21:G21"/>
    <mergeCell ref="H21:I21"/>
    <mergeCell ref="B23:G23"/>
    <mergeCell ref="B24:G24"/>
    <mergeCell ref="B25:G25"/>
    <mergeCell ref="B26:G26"/>
    <mergeCell ref="B27:G27"/>
    <mergeCell ref="B28:G28"/>
    <mergeCell ref="B29:G29"/>
    <mergeCell ref="B17:G17"/>
    <mergeCell ref="H17:I17"/>
    <mergeCell ref="B18:G18"/>
    <mergeCell ref="H18:I18"/>
    <mergeCell ref="B19:G19"/>
    <mergeCell ref="H19:I19"/>
    <mergeCell ref="B14:G14"/>
    <mergeCell ref="H14:I14"/>
    <mergeCell ref="B15:G15"/>
    <mergeCell ref="H15:I15"/>
    <mergeCell ref="B16:G16"/>
    <mergeCell ref="H16:I16"/>
    <mergeCell ref="B10:C10"/>
    <mergeCell ref="D10:E10"/>
    <mergeCell ref="G10:I10"/>
    <mergeCell ref="E11:F11"/>
    <mergeCell ref="B12:G13"/>
    <mergeCell ref="H12:I12"/>
    <mergeCell ref="H13:I13"/>
    <mergeCell ref="C5:D5"/>
    <mergeCell ref="F5:G5"/>
    <mergeCell ref="C6:I6"/>
    <mergeCell ref="B8:I8"/>
    <mergeCell ref="C9:E9"/>
    <mergeCell ref="G9:I9"/>
    <mergeCell ref="B4:C4"/>
    <mergeCell ref="D4:I4"/>
    <mergeCell ref="C1:D1"/>
    <mergeCell ref="B2:I2"/>
    <mergeCell ref="B3:C3"/>
    <mergeCell ref="D3:F3"/>
    <mergeCell ref="H3:I3"/>
  </mergeCells>
  <dataValidations count="3">
    <dataValidation type="decimal" allowBlank="1" showInputMessage="1" showErrorMessage="1" sqref="H24:H29 JD24:JD29 SZ24:SZ29 ACV24:ACV29 AMR24:AMR29 AWN24:AWN29 BGJ24:BGJ29 BQF24:BQF29 CAB24:CAB29 CJX24:CJX29 CTT24:CTT29 DDP24:DDP29 DNL24:DNL29 DXH24:DXH29 EHD24:EHD29 EQZ24:EQZ29 FAV24:FAV29 FKR24:FKR29 FUN24:FUN29 GEJ24:GEJ29 GOF24:GOF29 GYB24:GYB29 HHX24:HHX29 HRT24:HRT29 IBP24:IBP29 ILL24:ILL29 IVH24:IVH29 JFD24:JFD29 JOZ24:JOZ29 JYV24:JYV29 KIR24:KIR29 KSN24:KSN29 LCJ24:LCJ29 LMF24:LMF29 LWB24:LWB29 MFX24:MFX29 MPT24:MPT29 MZP24:MZP29 NJL24:NJL29 NTH24:NTH29 ODD24:ODD29 OMZ24:OMZ29 OWV24:OWV29 PGR24:PGR29 PQN24:PQN29 QAJ24:QAJ29 QKF24:QKF29 QUB24:QUB29 RDX24:RDX29 RNT24:RNT29 RXP24:RXP29 SHL24:SHL29 SRH24:SRH29 TBD24:TBD29 TKZ24:TKZ29 TUV24:TUV29 UER24:UER29 UON24:UON29 UYJ24:UYJ29 VIF24:VIF29 VSB24:VSB29 WBX24:WBX29 WLT24:WLT29 WVP24:WVP29 H65560:H65565 JD65560:JD65565 SZ65560:SZ65565 ACV65560:ACV65565 AMR65560:AMR65565 AWN65560:AWN65565 BGJ65560:BGJ65565 BQF65560:BQF65565 CAB65560:CAB65565 CJX65560:CJX65565 CTT65560:CTT65565 DDP65560:DDP65565 DNL65560:DNL65565 DXH65560:DXH65565 EHD65560:EHD65565 EQZ65560:EQZ65565 FAV65560:FAV65565 FKR65560:FKR65565 FUN65560:FUN65565 GEJ65560:GEJ65565 GOF65560:GOF65565 GYB65560:GYB65565 HHX65560:HHX65565 HRT65560:HRT65565 IBP65560:IBP65565 ILL65560:ILL65565 IVH65560:IVH65565 JFD65560:JFD65565 JOZ65560:JOZ65565 JYV65560:JYV65565 KIR65560:KIR65565 KSN65560:KSN65565 LCJ65560:LCJ65565 LMF65560:LMF65565 LWB65560:LWB65565 MFX65560:MFX65565 MPT65560:MPT65565 MZP65560:MZP65565 NJL65560:NJL65565 NTH65560:NTH65565 ODD65560:ODD65565 OMZ65560:OMZ65565 OWV65560:OWV65565 PGR65560:PGR65565 PQN65560:PQN65565 QAJ65560:QAJ65565 QKF65560:QKF65565 QUB65560:QUB65565 RDX65560:RDX65565 RNT65560:RNT65565 RXP65560:RXP65565 SHL65560:SHL65565 SRH65560:SRH65565 TBD65560:TBD65565 TKZ65560:TKZ65565 TUV65560:TUV65565 UER65560:UER65565 UON65560:UON65565 UYJ65560:UYJ65565 VIF65560:VIF65565 VSB65560:VSB65565 WBX65560:WBX65565 WLT65560:WLT65565 WVP65560:WVP65565 H131096:H131101 JD131096:JD131101 SZ131096:SZ131101 ACV131096:ACV131101 AMR131096:AMR131101 AWN131096:AWN131101 BGJ131096:BGJ131101 BQF131096:BQF131101 CAB131096:CAB131101 CJX131096:CJX131101 CTT131096:CTT131101 DDP131096:DDP131101 DNL131096:DNL131101 DXH131096:DXH131101 EHD131096:EHD131101 EQZ131096:EQZ131101 FAV131096:FAV131101 FKR131096:FKR131101 FUN131096:FUN131101 GEJ131096:GEJ131101 GOF131096:GOF131101 GYB131096:GYB131101 HHX131096:HHX131101 HRT131096:HRT131101 IBP131096:IBP131101 ILL131096:ILL131101 IVH131096:IVH131101 JFD131096:JFD131101 JOZ131096:JOZ131101 JYV131096:JYV131101 KIR131096:KIR131101 KSN131096:KSN131101 LCJ131096:LCJ131101 LMF131096:LMF131101 LWB131096:LWB131101 MFX131096:MFX131101 MPT131096:MPT131101 MZP131096:MZP131101 NJL131096:NJL131101 NTH131096:NTH131101 ODD131096:ODD131101 OMZ131096:OMZ131101 OWV131096:OWV131101 PGR131096:PGR131101 PQN131096:PQN131101 QAJ131096:QAJ131101 QKF131096:QKF131101 QUB131096:QUB131101 RDX131096:RDX131101 RNT131096:RNT131101 RXP131096:RXP131101 SHL131096:SHL131101 SRH131096:SRH131101 TBD131096:TBD131101 TKZ131096:TKZ131101 TUV131096:TUV131101 UER131096:UER131101 UON131096:UON131101 UYJ131096:UYJ131101 VIF131096:VIF131101 VSB131096:VSB131101 WBX131096:WBX131101 WLT131096:WLT131101 WVP131096:WVP131101 H196632:H196637 JD196632:JD196637 SZ196632:SZ196637 ACV196632:ACV196637 AMR196632:AMR196637 AWN196632:AWN196637 BGJ196632:BGJ196637 BQF196632:BQF196637 CAB196632:CAB196637 CJX196632:CJX196637 CTT196632:CTT196637 DDP196632:DDP196637 DNL196632:DNL196637 DXH196632:DXH196637 EHD196632:EHD196637 EQZ196632:EQZ196637 FAV196632:FAV196637 FKR196632:FKR196637 FUN196632:FUN196637 GEJ196632:GEJ196637 GOF196632:GOF196637 GYB196632:GYB196637 HHX196632:HHX196637 HRT196632:HRT196637 IBP196632:IBP196637 ILL196632:ILL196637 IVH196632:IVH196637 JFD196632:JFD196637 JOZ196632:JOZ196637 JYV196632:JYV196637 KIR196632:KIR196637 KSN196632:KSN196637 LCJ196632:LCJ196637 LMF196632:LMF196637 LWB196632:LWB196637 MFX196632:MFX196637 MPT196632:MPT196637 MZP196632:MZP196637 NJL196632:NJL196637 NTH196632:NTH196637 ODD196632:ODD196637 OMZ196632:OMZ196637 OWV196632:OWV196637 PGR196632:PGR196637 PQN196632:PQN196637 QAJ196632:QAJ196637 QKF196632:QKF196637 QUB196632:QUB196637 RDX196632:RDX196637 RNT196632:RNT196637 RXP196632:RXP196637 SHL196632:SHL196637 SRH196632:SRH196637 TBD196632:TBD196637 TKZ196632:TKZ196637 TUV196632:TUV196637 UER196632:UER196637 UON196632:UON196637 UYJ196632:UYJ196637 VIF196632:VIF196637 VSB196632:VSB196637 WBX196632:WBX196637 WLT196632:WLT196637 WVP196632:WVP196637 H262168:H262173 JD262168:JD262173 SZ262168:SZ262173 ACV262168:ACV262173 AMR262168:AMR262173 AWN262168:AWN262173 BGJ262168:BGJ262173 BQF262168:BQF262173 CAB262168:CAB262173 CJX262168:CJX262173 CTT262168:CTT262173 DDP262168:DDP262173 DNL262168:DNL262173 DXH262168:DXH262173 EHD262168:EHD262173 EQZ262168:EQZ262173 FAV262168:FAV262173 FKR262168:FKR262173 FUN262168:FUN262173 GEJ262168:GEJ262173 GOF262168:GOF262173 GYB262168:GYB262173 HHX262168:HHX262173 HRT262168:HRT262173 IBP262168:IBP262173 ILL262168:ILL262173 IVH262168:IVH262173 JFD262168:JFD262173 JOZ262168:JOZ262173 JYV262168:JYV262173 KIR262168:KIR262173 KSN262168:KSN262173 LCJ262168:LCJ262173 LMF262168:LMF262173 LWB262168:LWB262173 MFX262168:MFX262173 MPT262168:MPT262173 MZP262168:MZP262173 NJL262168:NJL262173 NTH262168:NTH262173 ODD262168:ODD262173 OMZ262168:OMZ262173 OWV262168:OWV262173 PGR262168:PGR262173 PQN262168:PQN262173 QAJ262168:QAJ262173 QKF262168:QKF262173 QUB262168:QUB262173 RDX262168:RDX262173 RNT262168:RNT262173 RXP262168:RXP262173 SHL262168:SHL262173 SRH262168:SRH262173 TBD262168:TBD262173 TKZ262168:TKZ262173 TUV262168:TUV262173 UER262168:UER262173 UON262168:UON262173 UYJ262168:UYJ262173 VIF262168:VIF262173 VSB262168:VSB262173 WBX262168:WBX262173 WLT262168:WLT262173 WVP262168:WVP262173 H327704:H327709 JD327704:JD327709 SZ327704:SZ327709 ACV327704:ACV327709 AMR327704:AMR327709 AWN327704:AWN327709 BGJ327704:BGJ327709 BQF327704:BQF327709 CAB327704:CAB327709 CJX327704:CJX327709 CTT327704:CTT327709 DDP327704:DDP327709 DNL327704:DNL327709 DXH327704:DXH327709 EHD327704:EHD327709 EQZ327704:EQZ327709 FAV327704:FAV327709 FKR327704:FKR327709 FUN327704:FUN327709 GEJ327704:GEJ327709 GOF327704:GOF327709 GYB327704:GYB327709 HHX327704:HHX327709 HRT327704:HRT327709 IBP327704:IBP327709 ILL327704:ILL327709 IVH327704:IVH327709 JFD327704:JFD327709 JOZ327704:JOZ327709 JYV327704:JYV327709 KIR327704:KIR327709 KSN327704:KSN327709 LCJ327704:LCJ327709 LMF327704:LMF327709 LWB327704:LWB327709 MFX327704:MFX327709 MPT327704:MPT327709 MZP327704:MZP327709 NJL327704:NJL327709 NTH327704:NTH327709 ODD327704:ODD327709 OMZ327704:OMZ327709 OWV327704:OWV327709 PGR327704:PGR327709 PQN327704:PQN327709 QAJ327704:QAJ327709 QKF327704:QKF327709 QUB327704:QUB327709 RDX327704:RDX327709 RNT327704:RNT327709 RXP327704:RXP327709 SHL327704:SHL327709 SRH327704:SRH327709 TBD327704:TBD327709 TKZ327704:TKZ327709 TUV327704:TUV327709 UER327704:UER327709 UON327704:UON327709 UYJ327704:UYJ327709 VIF327704:VIF327709 VSB327704:VSB327709 WBX327704:WBX327709 WLT327704:WLT327709 WVP327704:WVP327709 H393240:H393245 JD393240:JD393245 SZ393240:SZ393245 ACV393240:ACV393245 AMR393240:AMR393245 AWN393240:AWN393245 BGJ393240:BGJ393245 BQF393240:BQF393245 CAB393240:CAB393245 CJX393240:CJX393245 CTT393240:CTT393245 DDP393240:DDP393245 DNL393240:DNL393245 DXH393240:DXH393245 EHD393240:EHD393245 EQZ393240:EQZ393245 FAV393240:FAV393245 FKR393240:FKR393245 FUN393240:FUN393245 GEJ393240:GEJ393245 GOF393240:GOF393245 GYB393240:GYB393245 HHX393240:HHX393245 HRT393240:HRT393245 IBP393240:IBP393245 ILL393240:ILL393245 IVH393240:IVH393245 JFD393240:JFD393245 JOZ393240:JOZ393245 JYV393240:JYV393245 KIR393240:KIR393245 KSN393240:KSN393245 LCJ393240:LCJ393245 LMF393240:LMF393245 LWB393240:LWB393245 MFX393240:MFX393245 MPT393240:MPT393245 MZP393240:MZP393245 NJL393240:NJL393245 NTH393240:NTH393245 ODD393240:ODD393245 OMZ393240:OMZ393245 OWV393240:OWV393245 PGR393240:PGR393245 PQN393240:PQN393245 QAJ393240:QAJ393245 QKF393240:QKF393245 QUB393240:QUB393245 RDX393240:RDX393245 RNT393240:RNT393245 RXP393240:RXP393245 SHL393240:SHL393245 SRH393240:SRH393245 TBD393240:TBD393245 TKZ393240:TKZ393245 TUV393240:TUV393245 UER393240:UER393245 UON393240:UON393245 UYJ393240:UYJ393245 VIF393240:VIF393245 VSB393240:VSB393245 WBX393240:WBX393245 WLT393240:WLT393245 WVP393240:WVP393245 H458776:H458781 JD458776:JD458781 SZ458776:SZ458781 ACV458776:ACV458781 AMR458776:AMR458781 AWN458776:AWN458781 BGJ458776:BGJ458781 BQF458776:BQF458781 CAB458776:CAB458781 CJX458776:CJX458781 CTT458776:CTT458781 DDP458776:DDP458781 DNL458776:DNL458781 DXH458776:DXH458781 EHD458776:EHD458781 EQZ458776:EQZ458781 FAV458776:FAV458781 FKR458776:FKR458781 FUN458776:FUN458781 GEJ458776:GEJ458781 GOF458776:GOF458781 GYB458776:GYB458781 HHX458776:HHX458781 HRT458776:HRT458781 IBP458776:IBP458781 ILL458776:ILL458781 IVH458776:IVH458781 JFD458776:JFD458781 JOZ458776:JOZ458781 JYV458776:JYV458781 KIR458776:KIR458781 KSN458776:KSN458781 LCJ458776:LCJ458781 LMF458776:LMF458781 LWB458776:LWB458781 MFX458776:MFX458781 MPT458776:MPT458781 MZP458776:MZP458781 NJL458776:NJL458781 NTH458776:NTH458781 ODD458776:ODD458781 OMZ458776:OMZ458781 OWV458776:OWV458781 PGR458776:PGR458781 PQN458776:PQN458781 QAJ458776:QAJ458781 QKF458776:QKF458781 QUB458776:QUB458781 RDX458776:RDX458781 RNT458776:RNT458781 RXP458776:RXP458781 SHL458776:SHL458781 SRH458776:SRH458781 TBD458776:TBD458781 TKZ458776:TKZ458781 TUV458776:TUV458781 UER458776:UER458781 UON458776:UON458781 UYJ458776:UYJ458781 VIF458776:VIF458781 VSB458776:VSB458781 WBX458776:WBX458781 WLT458776:WLT458781 WVP458776:WVP458781 H524312:H524317 JD524312:JD524317 SZ524312:SZ524317 ACV524312:ACV524317 AMR524312:AMR524317 AWN524312:AWN524317 BGJ524312:BGJ524317 BQF524312:BQF524317 CAB524312:CAB524317 CJX524312:CJX524317 CTT524312:CTT524317 DDP524312:DDP524317 DNL524312:DNL524317 DXH524312:DXH524317 EHD524312:EHD524317 EQZ524312:EQZ524317 FAV524312:FAV524317 FKR524312:FKR524317 FUN524312:FUN524317 GEJ524312:GEJ524317 GOF524312:GOF524317 GYB524312:GYB524317 HHX524312:HHX524317 HRT524312:HRT524317 IBP524312:IBP524317 ILL524312:ILL524317 IVH524312:IVH524317 JFD524312:JFD524317 JOZ524312:JOZ524317 JYV524312:JYV524317 KIR524312:KIR524317 KSN524312:KSN524317 LCJ524312:LCJ524317 LMF524312:LMF524317 LWB524312:LWB524317 MFX524312:MFX524317 MPT524312:MPT524317 MZP524312:MZP524317 NJL524312:NJL524317 NTH524312:NTH524317 ODD524312:ODD524317 OMZ524312:OMZ524317 OWV524312:OWV524317 PGR524312:PGR524317 PQN524312:PQN524317 QAJ524312:QAJ524317 QKF524312:QKF524317 QUB524312:QUB524317 RDX524312:RDX524317 RNT524312:RNT524317 RXP524312:RXP524317 SHL524312:SHL524317 SRH524312:SRH524317 TBD524312:TBD524317 TKZ524312:TKZ524317 TUV524312:TUV524317 UER524312:UER524317 UON524312:UON524317 UYJ524312:UYJ524317 VIF524312:VIF524317 VSB524312:VSB524317 WBX524312:WBX524317 WLT524312:WLT524317 WVP524312:WVP524317 H589848:H589853 JD589848:JD589853 SZ589848:SZ589853 ACV589848:ACV589853 AMR589848:AMR589853 AWN589848:AWN589853 BGJ589848:BGJ589853 BQF589848:BQF589853 CAB589848:CAB589853 CJX589848:CJX589853 CTT589848:CTT589853 DDP589848:DDP589853 DNL589848:DNL589853 DXH589848:DXH589853 EHD589848:EHD589853 EQZ589848:EQZ589853 FAV589848:FAV589853 FKR589848:FKR589853 FUN589848:FUN589853 GEJ589848:GEJ589853 GOF589848:GOF589853 GYB589848:GYB589853 HHX589848:HHX589853 HRT589848:HRT589853 IBP589848:IBP589853 ILL589848:ILL589853 IVH589848:IVH589853 JFD589848:JFD589853 JOZ589848:JOZ589853 JYV589848:JYV589853 KIR589848:KIR589853 KSN589848:KSN589853 LCJ589848:LCJ589853 LMF589848:LMF589853 LWB589848:LWB589853 MFX589848:MFX589853 MPT589848:MPT589853 MZP589848:MZP589853 NJL589848:NJL589853 NTH589848:NTH589853 ODD589848:ODD589853 OMZ589848:OMZ589853 OWV589848:OWV589853 PGR589848:PGR589853 PQN589848:PQN589853 QAJ589848:QAJ589853 QKF589848:QKF589853 QUB589848:QUB589853 RDX589848:RDX589853 RNT589848:RNT589853 RXP589848:RXP589853 SHL589848:SHL589853 SRH589848:SRH589853 TBD589848:TBD589853 TKZ589848:TKZ589853 TUV589848:TUV589853 UER589848:UER589853 UON589848:UON589853 UYJ589848:UYJ589853 VIF589848:VIF589853 VSB589848:VSB589853 WBX589848:WBX589853 WLT589848:WLT589853 WVP589848:WVP589853 H655384:H655389 JD655384:JD655389 SZ655384:SZ655389 ACV655384:ACV655389 AMR655384:AMR655389 AWN655384:AWN655389 BGJ655384:BGJ655389 BQF655384:BQF655389 CAB655384:CAB655389 CJX655384:CJX655389 CTT655384:CTT655389 DDP655384:DDP655389 DNL655384:DNL655389 DXH655384:DXH655389 EHD655384:EHD655389 EQZ655384:EQZ655389 FAV655384:FAV655389 FKR655384:FKR655389 FUN655384:FUN655389 GEJ655384:GEJ655389 GOF655384:GOF655389 GYB655384:GYB655389 HHX655384:HHX655389 HRT655384:HRT655389 IBP655384:IBP655389 ILL655384:ILL655389 IVH655384:IVH655389 JFD655384:JFD655389 JOZ655384:JOZ655389 JYV655384:JYV655389 KIR655384:KIR655389 KSN655384:KSN655389 LCJ655384:LCJ655389 LMF655384:LMF655389 LWB655384:LWB655389 MFX655384:MFX655389 MPT655384:MPT655389 MZP655384:MZP655389 NJL655384:NJL655389 NTH655384:NTH655389 ODD655384:ODD655389 OMZ655384:OMZ655389 OWV655384:OWV655389 PGR655384:PGR655389 PQN655384:PQN655389 QAJ655384:QAJ655389 QKF655384:QKF655389 QUB655384:QUB655389 RDX655384:RDX655389 RNT655384:RNT655389 RXP655384:RXP655389 SHL655384:SHL655389 SRH655384:SRH655389 TBD655384:TBD655389 TKZ655384:TKZ655389 TUV655384:TUV655389 UER655384:UER655389 UON655384:UON655389 UYJ655384:UYJ655389 VIF655384:VIF655389 VSB655384:VSB655389 WBX655384:WBX655389 WLT655384:WLT655389 WVP655384:WVP655389 H720920:H720925 JD720920:JD720925 SZ720920:SZ720925 ACV720920:ACV720925 AMR720920:AMR720925 AWN720920:AWN720925 BGJ720920:BGJ720925 BQF720920:BQF720925 CAB720920:CAB720925 CJX720920:CJX720925 CTT720920:CTT720925 DDP720920:DDP720925 DNL720920:DNL720925 DXH720920:DXH720925 EHD720920:EHD720925 EQZ720920:EQZ720925 FAV720920:FAV720925 FKR720920:FKR720925 FUN720920:FUN720925 GEJ720920:GEJ720925 GOF720920:GOF720925 GYB720920:GYB720925 HHX720920:HHX720925 HRT720920:HRT720925 IBP720920:IBP720925 ILL720920:ILL720925 IVH720920:IVH720925 JFD720920:JFD720925 JOZ720920:JOZ720925 JYV720920:JYV720925 KIR720920:KIR720925 KSN720920:KSN720925 LCJ720920:LCJ720925 LMF720920:LMF720925 LWB720920:LWB720925 MFX720920:MFX720925 MPT720920:MPT720925 MZP720920:MZP720925 NJL720920:NJL720925 NTH720920:NTH720925 ODD720920:ODD720925 OMZ720920:OMZ720925 OWV720920:OWV720925 PGR720920:PGR720925 PQN720920:PQN720925 QAJ720920:QAJ720925 QKF720920:QKF720925 QUB720920:QUB720925 RDX720920:RDX720925 RNT720920:RNT720925 RXP720920:RXP720925 SHL720920:SHL720925 SRH720920:SRH720925 TBD720920:TBD720925 TKZ720920:TKZ720925 TUV720920:TUV720925 UER720920:UER720925 UON720920:UON720925 UYJ720920:UYJ720925 VIF720920:VIF720925 VSB720920:VSB720925 WBX720920:WBX720925 WLT720920:WLT720925 WVP720920:WVP720925 H786456:H786461 JD786456:JD786461 SZ786456:SZ786461 ACV786456:ACV786461 AMR786456:AMR786461 AWN786456:AWN786461 BGJ786456:BGJ786461 BQF786456:BQF786461 CAB786456:CAB786461 CJX786456:CJX786461 CTT786456:CTT786461 DDP786456:DDP786461 DNL786456:DNL786461 DXH786456:DXH786461 EHD786456:EHD786461 EQZ786456:EQZ786461 FAV786456:FAV786461 FKR786456:FKR786461 FUN786456:FUN786461 GEJ786456:GEJ786461 GOF786456:GOF786461 GYB786456:GYB786461 HHX786456:HHX786461 HRT786456:HRT786461 IBP786456:IBP786461 ILL786456:ILL786461 IVH786456:IVH786461 JFD786456:JFD786461 JOZ786456:JOZ786461 JYV786456:JYV786461 KIR786456:KIR786461 KSN786456:KSN786461 LCJ786456:LCJ786461 LMF786456:LMF786461 LWB786456:LWB786461 MFX786456:MFX786461 MPT786456:MPT786461 MZP786456:MZP786461 NJL786456:NJL786461 NTH786456:NTH786461 ODD786456:ODD786461 OMZ786456:OMZ786461 OWV786456:OWV786461 PGR786456:PGR786461 PQN786456:PQN786461 QAJ786456:QAJ786461 QKF786456:QKF786461 QUB786456:QUB786461 RDX786456:RDX786461 RNT786456:RNT786461 RXP786456:RXP786461 SHL786456:SHL786461 SRH786456:SRH786461 TBD786456:TBD786461 TKZ786456:TKZ786461 TUV786456:TUV786461 UER786456:UER786461 UON786456:UON786461 UYJ786456:UYJ786461 VIF786456:VIF786461 VSB786456:VSB786461 WBX786456:WBX786461 WLT786456:WLT786461 WVP786456:WVP786461 H851992:H851997 JD851992:JD851997 SZ851992:SZ851997 ACV851992:ACV851997 AMR851992:AMR851997 AWN851992:AWN851997 BGJ851992:BGJ851997 BQF851992:BQF851997 CAB851992:CAB851997 CJX851992:CJX851997 CTT851992:CTT851997 DDP851992:DDP851997 DNL851992:DNL851997 DXH851992:DXH851997 EHD851992:EHD851997 EQZ851992:EQZ851997 FAV851992:FAV851997 FKR851992:FKR851997 FUN851992:FUN851997 GEJ851992:GEJ851997 GOF851992:GOF851997 GYB851992:GYB851997 HHX851992:HHX851997 HRT851992:HRT851997 IBP851992:IBP851997 ILL851992:ILL851997 IVH851992:IVH851997 JFD851992:JFD851997 JOZ851992:JOZ851997 JYV851992:JYV851997 KIR851992:KIR851997 KSN851992:KSN851997 LCJ851992:LCJ851997 LMF851992:LMF851997 LWB851992:LWB851997 MFX851992:MFX851997 MPT851992:MPT851997 MZP851992:MZP851997 NJL851992:NJL851997 NTH851992:NTH851997 ODD851992:ODD851997 OMZ851992:OMZ851997 OWV851992:OWV851997 PGR851992:PGR851997 PQN851992:PQN851997 QAJ851992:QAJ851997 QKF851992:QKF851997 QUB851992:QUB851997 RDX851992:RDX851997 RNT851992:RNT851997 RXP851992:RXP851997 SHL851992:SHL851997 SRH851992:SRH851997 TBD851992:TBD851997 TKZ851992:TKZ851997 TUV851992:TUV851997 UER851992:UER851997 UON851992:UON851997 UYJ851992:UYJ851997 VIF851992:VIF851997 VSB851992:VSB851997 WBX851992:WBX851997 WLT851992:WLT851997 WVP851992:WVP851997 H917528:H917533 JD917528:JD917533 SZ917528:SZ917533 ACV917528:ACV917533 AMR917528:AMR917533 AWN917528:AWN917533 BGJ917528:BGJ917533 BQF917528:BQF917533 CAB917528:CAB917533 CJX917528:CJX917533 CTT917528:CTT917533 DDP917528:DDP917533 DNL917528:DNL917533 DXH917528:DXH917533 EHD917528:EHD917533 EQZ917528:EQZ917533 FAV917528:FAV917533 FKR917528:FKR917533 FUN917528:FUN917533 GEJ917528:GEJ917533 GOF917528:GOF917533 GYB917528:GYB917533 HHX917528:HHX917533 HRT917528:HRT917533 IBP917528:IBP917533 ILL917528:ILL917533 IVH917528:IVH917533 JFD917528:JFD917533 JOZ917528:JOZ917533 JYV917528:JYV917533 KIR917528:KIR917533 KSN917528:KSN917533 LCJ917528:LCJ917533 LMF917528:LMF917533 LWB917528:LWB917533 MFX917528:MFX917533 MPT917528:MPT917533 MZP917528:MZP917533 NJL917528:NJL917533 NTH917528:NTH917533 ODD917528:ODD917533 OMZ917528:OMZ917533 OWV917528:OWV917533 PGR917528:PGR917533 PQN917528:PQN917533 QAJ917528:QAJ917533 QKF917528:QKF917533 QUB917528:QUB917533 RDX917528:RDX917533 RNT917528:RNT917533 RXP917528:RXP917533 SHL917528:SHL917533 SRH917528:SRH917533 TBD917528:TBD917533 TKZ917528:TKZ917533 TUV917528:TUV917533 UER917528:UER917533 UON917528:UON917533 UYJ917528:UYJ917533 VIF917528:VIF917533 VSB917528:VSB917533 WBX917528:WBX917533 WLT917528:WLT917533 WVP917528:WVP917533 H983064:H983069 JD983064:JD983069 SZ983064:SZ983069 ACV983064:ACV983069 AMR983064:AMR983069 AWN983064:AWN983069 BGJ983064:BGJ983069 BQF983064:BQF983069 CAB983064:CAB983069 CJX983064:CJX983069 CTT983064:CTT983069 DDP983064:DDP983069 DNL983064:DNL983069 DXH983064:DXH983069 EHD983064:EHD983069 EQZ983064:EQZ983069 FAV983064:FAV983069 FKR983064:FKR983069 FUN983064:FUN983069 GEJ983064:GEJ983069 GOF983064:GOF983069 GYB983064:GYB983069 HHX983064:HHX983069 HRT983064:HRT983069 IBP983064:IBP983069 ILL983064:ILL983069 IVH983064:IVH983069 JFD983064:JFD983069 JOZ983064:JOZ983069 JYV983064:JYV983069 KIR983064:KIR983069 KSN983064:KSN983069 LCJ983064:LCJ983069 LMF983064:LMF983069 LWB983064:LWB983069 MFX983064:MFX983069 MPT983064:MPT983069 MZP983064:MZP983069 NJL983064:NJL983069 NTH983064:NTH983069 ODD983064:ODD983069 OMZ983064:OMZ983069 OWV983064:OWV983069 PGR983064:PGR983069 PQN983064:PQN983069 QAJ983064:QAJ983069 QKF983064:QKF983069 QUB983064:QUB983069 RDX983064:RDX983069 RNT983064:RNT983069 RXP983064:RXP983069 SHL983064:SHL983069 SRH983064:SRH983069 TBD983064:TBD983069 TKZ983064:TKZ983069 TUV983064:TUV983069 UER983064:UER983069 UON983064:UON983069 UYJ983064:UYJ983069 VIF983064:VIF983069 VSB983064:VSB983069 WBX983064:WBX983069 WLT983064:WLT983069 WVP983064:WVP983069 H33:H37 JD33:JD37 SZ33:SZ37 ACV33:ACV37 AMR33:AMR37 AWN33:AWN37 BGJ33:BGJ37 BQF33:BQF37 CAB33:CAB37 CJX33:CJX37 CTT33:CTT37 DDP33:DDP37 DNL33:DNL37 DXH33:DXH37 EHD33:EHD37 EQZ33:EQZ37 FAV33:FAV37 FKR33:FKR37 FUN33:FUN37 GEJ33:GEJ37 GOF33:GOF37 GYB33:GYB37 HHX33:HHX37 HRT33:HRT37 IBP33:IBP37 ILL33:ILL37 IVH33:IVH37 JFD33:JFD37 JOZ33:JOZ37 JYV33:JYV37 KIR33:KIR37 KSN33:KSN37 LCJ33:LCJ37 LMF33:LMF37 LWB33:LWB37 MFX33:MFX37 MPT33:MPT37 MZP33:MZP37 NJL33:NJL37 NTH33:NTH37 ODD33:ODD37 OMZ33:OMZ37 OWV33:OWV37 PGR33:PGR37 PQN33:PQN37 QAJ33:QAJ37 QKF33:QKF37 QUB33:QUB37 RDX33:RDX37 RNT33:RNT37 RXP33:RXP37 SHL33:SHL37 SRH33:SRH37 TBD33:TBD37 TKZ33:TKZ37 TUV33:TUV37 UER33:UER37 UON33:UON37 UYJ33:UYJ37 VIF33:VIF37 VSB33:VSB37 WBX33:WBX37 WLT33:WLT37 WVP33:WVP37 H65569:H65573 JD65569:JD65573 SZ65569:SZ65573 ACV65569:ACV65573 AMR65569:AMR65573 AWN65569:AWN65573 BGJ65569:BGJ65573 BQF65569:BQF65573 CAB65569:CAB65573 CJX65569:CJX65573 CTT65569:CTT65573 DDP65569:DDP65573 DNL65569:DNL65573 DXH65569:DXH65573 EHD65569:EHD65573 EQZ65569:EQZ65573 FAV65569:FAV65573 FKR65569:FKR65573 FUN65569:FUN65573 GEJ65569:GEJ65573 GOF65569:GOF65573 GYB65569:GYB65573 HHX65569:HHX65573 HRT65569:HRT65573 IBP65569:IBP65573 ILL65569:ILL65573 IVH65569:IVH65573 JFD65569:JFD65573 JOZ65569:JOZ65573 JYV65569:JYV65573 KIR65569:KIR65573 KSN65569:KSN65573 LCJ65569:LCJ65573 LMF65569:LMF65573 LWB65569:LWB65573 MFX65569:MFX65573 MPT65569:MPT65573 MZP65569:MZP65573 NJL65569:NJL65573 NTH65569:NTH65573 ODD65569:ODD65573 OMZ65569:OMZ65573 OWV65569:OWV65573 PGR65569:PGR65573 PQN65569:PQN65573 QAJ65569:QAJ65573 QKF65569:QKF65573 QUB65569:QUB65573 RDX65569:RDX65573 RNT65569:RNT65573 RXP65569:RXP65573 SHL65569:SHL65573 SRH65569:SRH65573 TBD65569:TBD65573 TKZ65569:TKZ65573 TUV65569:TUV65573 UER65569:UER65573 UON65569:UON65573 UYJ65569:UYJ65573 VIF65569:VIF65573 VSB65569:VSB65573 WBX65569:WBX65573 WLT65569:WLT65573 WVP65569:WVP65573 H131105:H131109 JD131105:JD131109 SZ131105:SZ131109 ACV131105:ACV131109 AMR131105:AMR131109 AWN131105:AWN131109 BGJ131105:BGJ131109 BQF131105:BQF131109 CAB131105:CAB131109 CJX131105:CJX131109 CTT131105:CTT131109 DDP131105:DDP131109 DNL131105:DNL131109 DXH131105:DXH131109 EHD131105:EHD131109 EQZ131105:EQZ131109 FAV131105:FAV131109 FKR131105:FKR131109 FUN131105:FUN131109 GEJ131105:GEJ131109 GOF131105:GOF131109 GYB131105:GYB131109 HHX131105:HHX131109 HRT131105:HRT131109 IBP131105:IBP131109 ILL131105:ILL131109 IVH131105:IVH131109 JFD131105:JFD131109 JOZ131105:JOZ131109 JYV131105:JYV131109 KIR131105:KIR131109 KSN131105:KSN131109 LCJ131105:LCJ131109 LMF131105:LMF131109 LWB131105:LWB131109 MFX131105:MFX131109 MPT131105:MPT131109 MZP131105:MZP131109 NJL131105:NJL131109 NTH131105:NTH131109 ODD131105:ODD131109 OMZ131105:OMZ131109 OWV131105:OWV131109 PGR131105:PGR131109 PQN131105:PQN131109 QAJ131105:QAJ131109 QKF131105:QKF131109 QUB131105:QUB131109 RDX131105:RDX131109 RNT131105:RNT131109 RXP131105:RXP131109 SHL131105:SHL131109 SRH131105:SRH131109 TBD131105:TBD131109 TKZ131105:TKZ131109 TUV131105:TUV131109 UER131105:UER131109 UON131105:UON131109 UYJ131105:UYJ131109 VIF131105:VIF131109 VSB131105:VSB131109 WBX131105:WBX131109 WLT131105:WLT131109 WVP131105:WVP131109 H196641:H196645 JD196641:JD196645 SZ196641:SZ196645 ACV196641:ACV196645 AMR196641:AMR196645 AWN196641:AWN196645 BGJ196641:BGJ196645 BQF196641:BQF196645 CAB196641:CAB196645 CJX196641:CJX196645 CTT196641:CTT196645 DDP196641:DDP196645 DNL196641:DNL196645 DXH196641:DXH196645 EHD196641:EHD196645 EQZ196641:EQZ196645 FAV196641:FAV196645 FKR196641:FKR196645 FUN196641:FUN196645 GEJ196641:GEJ196645 GOF196641:GOF196645 GYB196641:GYB196645 HHX196641:HHX196645 HRT196641:HRT196645 IBP196641:IBP196645 ILL196641:ILL196645 IVH196641:IVH196645 JFD196641:JFD196645 JOZ196641:JOZ196645 JYV196641:JYV196645 KIR196641:KIR196645 KSN196641:KSN196645 LCJ196641:LCJ196645 LMF196641:LMF196645 LWB196641:LWB196645 MFX196641:MFX196645 MPT196641:MPT196645 MZP196641:MZP196645 NJL196641:NJL196645 NTH196641:NTH196645 ODD196641:ODD196645 OMZ196641:OMZ196645 OWV196641:OWV196645 PGR196641:PGR196645 PQN196641:PQN196645 QAJ196641:QAJ196645 QKF196641:QKF196645 QUB196641:QUB196645 RDX196641:RDX196645 RNT196641:RNT196645 RXP196641:RXP196645 SHL196641:SHL196645 SRH196641:SRH196645 TBD196641:TBD196645 TKZ196641:TKZ196645 TUV196641:TUV196645 UER196641:UER196645 UON196641:UON196645 UYJ196641:UYJ196645 VIF196641:VIF196645 VSB196641:VSB196645 WBX196641:WBX196645 WLT196641:WLT196645 WVP196641:WVP196645 H262177:H262181 JD262177:JD262181 SZ262177:SZ262181 ACV262177:ACV262181 AMR262177:AMR262181 AWN262177:AWN262181 BGJ262177:BGJ262181 BQF262177:BQF262181 CAB262177:CAB262181 CJX262177:CJX262181 CTT262177:CTT262181 DDP262177:DDP262181 DNL262177:DNL262181 DXH262177:DXH262181 EHD262177:EHD262181 EQZ262177:EQZ262181 FAV262177:FAV262181 FKR262177:FKR262181 FUN262177:FUN262181 GEJ262177:GEJ262181 GOF262177:GOF262181 GYB262177:GYB262181 HHX262177:HHX262181 HRT262177:HRT262181 IBP262177:IBP262181 ILL262177:ILL262181 IVH262177:IVH262181 JFD262177:JFD262181 JOZ262177:JOZ262181 JYV262177:JYV262181 KIR262177:KIR262181 KSN262177:KSN262181 LCJ262177:LCJ262181 LMF262177:LMF262181 LWB262177:LWB262181 MFX262177:MFX262181 MPT262177:MPT262181 MZP262177:MZP262181 NJL262177:NJL262181 NTH262177:NTH262181 ODD262177:ODD262181 OMZ262177:OMZ262181 OWV262177:OWV262181 PGR262177:PGR262181 PQN262177:PQN262181 QAJ262177:QAJ262181 QKF262177:QKF262181 QUB262177:QUB262181 RDX262177:RDX262181 RNT262177:RNT262181 RXP262177:RXP262181 SHL262177:SHL262181 SRH262177:SRH262181 TBD262177:TBD262181 TKZ262177:TKZ262181 TUV262177:TUV262181 UER262177:UER262181 UON262177:UON262181 UYJ262177:UYJ262181 VIF262177:VIF262181 VSB262177:VSB262181 WBX262177:WBX262181 WLT262177:WLT262181 WVP262177:WVP262181 H327713:H327717 JD327713:JD327717 SZ327713:SZ327717 ACV327713:ACV327717 AMR327713:AMR327717 AWN327713:AWN327717 BGJ327713:BGJ327717 BQF327713:BQF327717 CAB327713:CAB327717 CJX327713:CJX327717 CTT327713:CTT327717 DDP327713:DDP327717 DNL327713:DNL327717 DXH327713:DXH327717 EHD327713:EHD327717 EQZ327713:EQZ327717 FAV327713:FAV327717 FKR327713:FKR327717 FUN327713:FUN327717 GEJ327713:GEJ327717 GOF327713:GOF327717 GYB327713:GYB327717 HHX327713:HHX327717 HRT327713:HRT327717 IBP327713:IBP327717 ILL327713:ILL327717 IVH327713:IVH327717 JFD327713:JFD327717 JOZ327713:JOZ327717 JYV327713:JYV327717 KIR327713:KIR327717 KSN327713:KSN327717 LCJ327713:LCJ327717 LMF327713:LMF327717 LWB327713:LWB327717 MFX327713:MFX327717 MPT327713:MPT327717 MZP327713:MZP327717 NJL327713:NJL327717 NTH327713:NTH327717 ODD327713:ODD327717 OMZ327713:OMZ327717 OWV327713:OWV327717 PGR327713:PGR327717 PQN327713:PQN327717 QAJ327713:QAJ327717 QKF327713:QKF327717 QUB327713:QUB327717 RDX327713:RDX327717 RNT327713:RNT327717 RXP327713:RXP327717 SHL327713:SHL327717 SRH327713:SRH327717 TBD327713:TBD327717 TKZ327713:TKZ327717 TUV327713:TUV327717 UER327713:UER327717 UON327713:UON327717 UYJ327713:UYJ327717 VIF327713:VIF327717 VSB327713:VSB327717 WBX327713:WBX327717 WLT327713:WLT327717 WVP327713:WVP327717 H393249:H393253 JD393249:JD393253 SZ393249:SZ393253 ACV393249:ACV393253 AMR393249:AMR393253 AWN393249:AWN393253 BGJ393249:BGJ393253 BQF393249:BQF393253 CAB393249:CAB393253 CJX393249:CJX393253 CTT393249:CTT393253 DDP393249:DDP393253 DNL393249:DNL393253 DXH393249:DXH393253 EHD393249:EHD393253 EQZ393249:EQZ393253 FAV393249:FAV393253 FKR393249:FKR393253 FUN393249:FUN393253 GEJ393249:GEJ393253 GOF393249:GOF393253 GYB393249:GYB393253 HHX393249:HHX393253 HRT393249:HRT393253 IBP393249:IBP393253 ILL393249:ILL393253 IVH393249:IVH393253 JFD393249:JFD393253 JOZ393249:JOZ393253 JYV393249:JYV393253 KIR393249:KIR393253 KSN393249:KSN393253 LCJ393249:LCJ393253 LMF393249:LMF393253 LWB393249:LWB393253 MFX393249:MFX393253 MPT393249:MPT393253 MZP393249:MZP393253 NJL393249:NJL393253 NTH393249:NTH393253 ODD393249:ODD393253 OMZ393249:OMZ393253 OWV393249:OWV393253 PGR393249:PGR393253 PQN393249:PQN393253 QAJ393249:QAJ393253 QKF393249:QKF393253 QUB393249:QUB393253 RDX393249:RDX393253 RNT393249:RNT393253 RXP393249:RXP393253 SHL393249:SHL393253 SRH393249:SRH393253 TBD393249:TBD393253 TKZ393249:TKZ393253 TUV393249:TUV393253 UER393249:UER393253 UON393249:UON393253 UYJ393249:UYJ393253 VIF393249:VIF393253 VSB393249:VSB393253 WBX393249:WBX393253 WLT393249:WLT393253 WVP393249:WVP393253 H458785:H458789 JD458785:JD458789 SZ458785:SZ458789 ACV458785:ACV458789 AMR458785:AMR458789 AWN458785:AWN458789 BGJ458785:BGJ458789 BQF458785:BQF458789 CAB458785:CAB458789 CJX458785:CJX458789 CTT458785:CTT458789 DDP458785:DDP458789 DNL458785:DNL458789 DXH458785:DXH458789 EHD458785:EHD458789 EQZ458785:EQZ458789 FAV458785:FAV458789 FKR458785:FKR458789 FUN458785:FUN458789 GEJ458785:GEJ458789 GOF458785:GOF458789 GYB458785:GYB458789 HHX458785:HHX458789 HRT458785:HRT458789 IBP458785:IBP458789 ILL458785:ILL458789 IVH458785:IVH458789 JFD458785:JFD458789 JOZ458785:JOZ458789 JYV458785:JYV458789 KIR458785:KIR458789 KSN458785:KSN458789 LCJ458785:LCJ458789 LMF458785:LMF458789 LWB458785:LWB458789 MFX458785:MFX458789 MPT458785:MPT458789 MZP458785:MZP458789 NJL458785:NJL458789 NTH458785:NTH458789 ODD458785:ODD458789 OMZ458785:OMZ458789 OWV458785:OWV458789 PGR458785:PGR458789 PQN458785:PQN458789 QAJ458785:QAJ458789 QKF458785:QKF458789 QUB458785:QUB458789 RDX458785:RDX458789 RNT458785:RNT458789 RXP458785:RXP458789 SHL458785:SHL458789 SRH458785:SRH458789 TBD458785:TBD458789 TKZ458785:TKZ458789 TUV458785:TUV458789 UER458785:UER458789 UON458785:UON458789 UYJ458785:UYJ458789 VIF458785:VIF458789 VSB458785:VSB458789 WBX458785:WBX458789 WLT458785:WLT458789 WVP458785:WVP458789 H524321:H524325 JD524321:JD524325 SZ524321:SZ524325 ACV524321:ACV524325 AMR524321:AMR524325 AWN524321:AWN524325 BGJ524321:BGJ524325 BQF524321:BQF524325 CAB524321:CAB524325 CJX524321:CJX524325 CTT524321:CTT524325 DDP524321:DDP524325 DNL524321:DNL524325 DXH524321:DXH524325 EHD524321:EHD524325 EQZ524321:EQZ524325 FAV524321:FAV524325 FKR524321:FKR524325 FUN524321:FUN524325 GEJ524321:GEJ524325 GOF524321:GOF524325 GYB524321:GYB524325 HHX524321:HHX524325 HRT524321:HRT524325 IBP524321:IBP524325 ILL524321:ILL524325 IVH524321:IVH524325 JFD524321:JFD524325 JOZ524321:JOZ524325 JYV524321:JYV524325 KIR524321:KIR524325 KSN524321:KSN524325 LCJ524321:LCJ524325 LMF524321:LMF524325 LWB524321:LWB524325 MFX524321:MFX524325 MPT524321:MPT524325 MZP524321:MZP524325 NJL524321:NJL524325 NTH524321:NTH524325 ODD524321:ODD524325 OMZ524321:OMZ524325 OWV524321:OWV524325 PGR524321:PGR524325 PQN524321:PQN524325 QAJ524321:QAJ524325 QKF524321:QKF524325 QUB524321:QUB524325 RDX524321:RDX524325 RNT524321:RNT524325 RXP524321:RXP524325 SHL524321:SHL524325 SRH524321:SRH524325 TBD524321:TBD524325 TKZ524321:TKZ524325 TUV524321:TUV524325 UER524321:UER524325 UON524321:UON524325 UYJ524321:UYJ524325 VIF524321:VIF524325 VSB524321:VSB524325 WBX524321:WBX524325 WLT524321:WLT524325 WVP524321:WVP524325 H589857:H589861 JD589857:JD589861 SZ589857:SZ589861 ACV589857:ACV589861 AMR589857:AMR589861 AWN589857:AWN589861 BGJ589857:BGJ589861 BQF589857:BQF589861 CAB589857:CAB589861 CJX589857:CJX589861 CTT589857:CTT589861 DDP589857:DDP589861 DNL589857:DNL589861 DXH589857:DXH589861 EHD589857:EHD589861 EQZ589857:EQZ589861 FAV589857:FAV589861 FKR589857:FKR589861 FUN589857:FUN589861 GEJ589857:GEJ589861 GOF589857:GOF589861 GYB589857:GYB589861 HHX589857:HHX589861 HRT589857:HRT589861 IBP589857:IBP589861 ILL589857:ILL589861 IVH589857:IVH589861 JFD589857:JFD589861 JOZ589857:JOZ589861 JYV589857:JYV589861 KIR589857:KIR589861 KSN589857:KSN589861 LCJ589857:LCJ589861 LMF589857:LMF589861 LWB589857:LWB589861 MFX589857:MFX589861 MPT589857:MPT589861 MZP589857:MZP589861 NJL589857:NJL589861 NTH589857:NTH589861 ODD589857:ODD589861 OMZ589857:OMZ589861 OWV589857:OWV589861 PGR589857:PGR589861 PQN589857:PQN589861 QAJ589857:QAJ589861 QKF589857:QKF589861 QUB589857:QUB589861 RDX589857:RDX589861 RNT589857:RNT589861 RXP589857:RXP589861 SHL589857:SHL589861 SRH589857:SRH589861 TBD589857:TBD589861 TKZ589857:TKZ589861 TUV589857:TUV589861 UER589857:UER589861 UON589857:UON589861 UYJ589857:UYJ589861 VIF589857:VIF589861 VSB589857:VSB589861 WBX589857:WBX589861 WLT589857:WLT589861 WVP589857:WVP589861 H655393:H655397 JD655393:JD655397 SZ655393:SZ655397 ACV655393:ACV655397 AMR655393:AMR655397 AWN655393:AWN655397 BGJ655393:BGJ655397 BQF655393:BQF655397 CAB655393:CAB655397 CJX655393:CJX655397 CTT655393:CTT655397 DDP655393:DDP655397 DNL655393:DNL655397 DXH655393:DXH655397 EHD655393:EHD655397 EQZ655393:EQZ655397 FAV655393:FAV655397 FKR655393:FKR655397 FUN655393:FUN655397 GEJ655393:GEJ655397 GOF655393:GOF655397 GYB655393:GYB655397 HHX655393:HHX655397 HRT655393:HRT655397 IBP655393:IBP655397 ILL655393:ILL655397 IVH655393:IVH655397 JFD655393:JFD655397 JOZ655393:JOZ655397 JYV655393:JYV655397 KIR655393:KIR655397 KSN655393:KSN655397 LCJ655393:LCJ655397 LMF655393:LMF655397 LWB655393:LWB655397 MFX655393:MFX655397 MPT655393:MPT655397 MZP655393:MZP655397 NJL655393:NJL655397 NTH655393:NTH655397 ODD655393:ODD655397 OMZ655393:OMZ655397 OWV655393:OWV655397 PGR655393:PGR655397 PQN655393:PQN655397 QAJ655393:QAJ655397 QKF655393:QKF655397 QUB655393:QUB655397 RDX655393:RDX655397 RNT655393:RNT655397 RXP655393:RXP655397 SHL655393:SHL655397 SRH655393:SRH655397 TBD655393:TBD655397 TKZ655393:TKZ655397 TUV655393:TUV655397 UER655393:UER655397 UON655393:UON655397 UYJ655393:UYJ655397 VIF655393:VIF655397 VSB655393:VSB655397 WBX655393:WBX655397 WLT655393:WLT655397 WVP655393:WVP655397 H720929:H720933 JD720929:JD720933 SZ720929:SZ720933 ACV720929:ACV720933 AMR720929:AMR720933 AWN720929:AWN720933 BGJ720929:BGJ720933 BQF720929:BQF720933 CAB720929:CAB720933 CJX720929:CJX720933 CTT720929:CTT720933 DDP720929:DDP720933 DNL720929:DNL720933 DXH720929:DXH720933 EHD720929:EHD720933 EQZ720929:EQZ720933 FAV720929:FAV720933 FKR720929:FKR720933 FUN720929:FUN720933 GEJ720929:GEJ720933 GOF720929:GOF720933 GYB720929:GYB720933 HHX720929:HHX720933 HRT720929:HRT720933 IBP720929:IBP720933 ILL720929:ILL720933 IVH720929:IVH720933 JFD720929:JFD720933 JOZ720929:JOZ720933 JYV720929:JYV720933 KIR720929:KIR720933 KSN720929:KSN720933 LCJ720929:LCJ720933 LMF720929:LMF720933 LWB720929:LWB720933 MFX720929:MFX720933 MPT720929:MPT720933 MZP720929:MZP720933 NJL720929:NJL720933 NTH720929:NTH720933 ODD720929:ODD720933 OMZ720929:OMZ720933 OWV720929:OWV720933 PGR720929:PGR720933 PQN720929:PQN720933 QAJ720929:QAJ720933 QKF720929:QKF720933 QUB720929:QUB720933 RDX720929:RDX720933 RNT720929:RNT720933 RXP720929:RXP720933 SHL720929:SHL720933 SRH720929:SRH720933 TBD720929:TBD720933 TKZ720929:TKZ720933 TUV720929:TUV720933 UER720929:UER720933 UON720929:UON720933 UYJ720929:UYJ720933 VIF720929:VIF720933 VSB720929:VSB720933 WBX720929:WBX720933 WLT720929:WLT720933 WVP720929:WVP720933 H786465:H786469 JD786465:JD786469 SZ786465:SZ786469 ACV786465:ACV786469 AMR786465:AMR786469 AWN786465:AWN786469 BGJ786465:BGJ786469 BQF786465:BQF786469 CAB786465:CAB786469 CJX786465:CJX786469 CTT786465:CTT786469 DDP786465:DDP786469 DNL786465:DNL786469 DXH786465:DXH786469 EHD786465:EHD786469 EQZ786465:EQZ786469 FAV786465:FAV786469 FKR786465:FKR786469 FUN786465:FUN786469 GEJ786465:GEJ786469 GOF786465:GOF786469 GYB786465:GYB786469 HHX786465:HHX786469 HRT786465:HRT786469 IBP786465:IBP786469 ILL786465:ILL786469 IVH786465:IVH786469 JFD786465:JFD786469 JOZ786465:JOZ786469 JYV786465:JYV786469 KIR786465:KIR786469 KSN786465:KSN786469 LCJ786465:LCJ786469 LMF786465:LMF786469 LWB786465:LWB786469 MFX786465:MFX786469 MPT786465:MPT786469 MZP786465:MZP786469 NJL786465:NJL786469 NTH786465:NTH786469 ODD786465:ODD786469 OMZ786465:OMZ786469 OWV786465:OWV786469 PGR786465:PGR786469 PQN786465:PQN786469 QAJ786465:QAJ786469 QKF786465:QKF786469 QUB786465:QUB786469 RDX786465:RDX786469 RNT786465:RNT786469 RXP786465:RXP786469 SHL786465:SHL786469 SRH786465:SRH786469 TBD786465:TBD786469 TKZ786465:TKZ786469 TUV786465:TUV786469 UER786465:UER786469 UON786465:UON786469 UYJ786465:UYJ786469 VIF786465:VIF786469 VSB786465:VSB786469 WBX786465:WBX786469 WLT786465:WLT786469 WVP786465:WVP786469 H852001:H852005 JD852001:JD852005 SZ852001:SZ852005 ACV852001:ACV852005 AMR852001:AMR852005 AWN852001:AWN852005 BGJ852001:BGJ852005 BQF852001:BQF852005 CAB852001:CAB852005 CJX852001:CJX852005 CTT852001:CTT852005 DDP852001:DDP852005 DNL852001:DNL852005 DXH852001:DXH852005 EHD852001:EHD852005 EQZ852001:EQZ852005 FAV852001:FAV852005 FKR852001:FKR852005 FUN852001:FUN852005 GEJ852001:GEJ852005 GOF852001:GOF852005 GYB852001:GYB852005 HHX852001:HHX852005 HRT852001:HRT852005 IBP852001:IBP852005 ILL852001:ILL852005 IVH852001:IVH852005 JFD852001:JFD852005 JOZ852001:JOZ852005 JYV852001:JYV852005 KIR852001:KIR852005 KSN852001:KSN852005 LCJ852001:LCJ852005 LMF852001:LMF852005 LWB852001:LWB852005 MFX852001:MFX852005 MPT852001:MPT852005 MZP852001:MZP852005 NJL852001:NJL852005 NTH852001:NTH852005 ODD852001:ODD852005 OMZ852001:OMZ852005 OWV852001:OWV852005 PGR852001:PGR852005 PQN852001:PQN852005 QAJ852001:QAJ852005 QKF852001:QKF852005 QUB852001:QUB852005 RDX852001:RDX852005 RNT852001:RNT852005 RXP852001:RXP852005 SHL852001:SHL852005 SRH852001:SRH852005 TBD852001:TBD852005 TKZ852001:TKZ852005 TUV852001:TUV852005 UER852001:UER852005 UON852001:UON852005 UYJ852001:UYJ852005 VIF852001:VIF852005 VSB852001:VSB852005 WBX852001:WBX852005 WLT852001:WLT852005 WVP852001:WVP852005 H917537:H917541 JD917537:JD917541 SZ917537:SZ917541 ACV917537:ACV917541 AMR917537:AMR917541 AWN917537:AWN917541 BGJ917537:BGJ917541 BQF917537:BQF917541 CAB917537:CAB917541 CJX917537:CJX917541 CTT917537:CTT917541 DDP917537:DDP917541 DNL917537:DNL917541 DXH917537:DXH917541 EHD917537:EHD917541 EQZ917537:EQZ917541 FAV917537:FAV917541 FKR917537:FKR917541 FUN917537:FUN917541 GEJ917537:GEJ917541 GOF917537:GOF917541 GYB917537:GYB917541 HHX917537:HHX917541 HRT917537:HRT917541 IBP917537:IBP917541 ILL917537:ILL917541 IVH917537:IVH917541 JFD917537:JFD917541 JOZ917537:JOZ917541 JYV917537:JYV917541 KIR917537:KIR917541 KSN917537:KSN917541 LCJ917537:LCJ917541 LMF917537:LMF917541 LWB917537:LWB917541 MFX917537:MFX917541 MPT917537:MPT917541 MZP917537:MZP917541 NJL917537:NJL917541 NTH917537:NTH917541 ODD917537:ODD917541 OMZ917537:OMZ917541 OWV917537:OWV917541 PGR917537:PGR917541 PQN917537:PQN917541 QAJ917537:QAJ917541 QKF917537:QKF917541 QUB917537:QUB917541 RDX917537:RDX917541 RNT917537:RNT917541 RXP917537:RXP917541 SHL917537:SHL917541 SRH917537:SRH917541 TBD917537:TBD917541 TKZ917537:TKZ917541 TUV917537:TUV917541 UER917537:UER917541 UON917537:UON917541 UYJ917537:UYJ917541 VIF917537:VIF917541 VSB917537:VSB917541 WBX917537:WBX917541 WLT917537:WLT917541 WVP917537:WVP917541 H983073:H983077 JD983073:JD983077 SZ983073:SZ983077 ACV983073:ACV983077 AMR983073:AMR983077 AWN983073:AWN983077 BGJ983073:BGJ983077 BQF983073:BQF983077 CAB983073:CAB983077 CJX983073:CJX983077 CTT983073:CTT983077 DDP983073:DDP983077 DNL983073:DNL983077 DXH983073:DXH983077 EHD983073:EHD983077 EQZ983073:EQZ983077 FAV983073:FAV983077 FKR983073:FKR983077 FUN983073:FUN983077 GEJ983073:GEJ983077 GOF983073:GOF983077 GYB983073:GYB983077 HHX983073:HHX983077 HRT983073:HRT983077 IBP983073:IBP983077 ILL983073:ILL983077 IVH983073:IVH983077 JFD983073:JFD983077 JOZ983073:JOZ983077 JYV983073:JYV983077 KIR983073:KIR983077 KSN983073:KSN983077 LCJ983073:LCJ983077 LMF983073:LMF983077 LWB983073:LWB983077 MFX983073:MFX983077 MPT983073:MPT983077 MZP983073:MZP983077 NJL983073:NJL983077 NTH983073:NTH983077 ODD983073:ODD983077 OMZ983073:OMZ983077 OWV983073:OWV983077 PGR983073:PGR983077 PQN983073:PQN983077 QAJ983073:QAJ983077 QKF983073:QKF983077 QUB983073:QUB983077 RDX983073:RDX983077 RNT983073:RNT983077 RXP983073:RXP983077 SHL983073:SHL983077 SRH983073:SRH983077 TBD983073:TBD983077 TKZ983073:TKZ983077 TUV983073:TUV983077 UER983073:UER983077 UON983073:UON983077 UYJ983073:UYJ983077 VIF983073:VIF983077 VSB983073:VSB983077 WBX983073:WBX983077 WLT983073:WLT983077 WVP983073:WVP983077">
      <formula1>1</formula1>
      <formula2>10</formula2>
    </dataValidation>
    <dataValidation type="decimal" allowBlank="1" showInputMessage="1" showErrorMessage="1" sqref="J10:J11 JF10:JF11 TB10:TB11 ACX10:ACX11 AMT10:AMT11 AWP10:AWP11 BGL10:BGL11 BQH10:BQH11 CAD10:CAD11 CJZ10:CJZ11 CTV10:CTV11 DDR10:DDR11 DNN10:DNN11 DXJ10:DXJ11 EHF10:EHF11 ERB10:ERB11 FAX10:FAX11 FKT10:FKT11 FUP10:FUP11 GEL10:GEL11 GOH10:GOH11 GYD10:GYD11 HHZ10:HHZ11 HRV10:HRV11 IBR10:IBR11 ILN10:ILN11 IVJ10:IVJ11 JFF10:JFF11 JPB10:JPB11 JYX10:JYX11 KIT10:KIT11 KSP10:KSP11 LCL10:LCL11 LMH10:LMH11 LWD10:LWD11 MFZ10:MFZ11 MPV10:MPV11 MZR10:MZR11 NJN10:NJN11 NTJ10:NTJ11 ODF10:ODF11 ONB10:ONB11 OWX10:OWX11 PGT10:PGT11 PQP10:PQP11 QAL10:QAL11 QKH10:QKH11 QUD10:QUD11 RDZ10:RDZ11 RNV10:RNV11 RXR10:RXR11 SHN10:SHN11 SRJ10:SRJ11 TBF10:TBF11 TLB10:TLB11 TUX10:TUX11 UET10:UET11 UOP10:UOP11 UYL10:UYL11 VIH10:VIH11 VSD10:VSD11 WBZ10:WBZ11 WLV10:WLV11 WVR10: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WVP98305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formula1>1</formula1>
      <formula2>12</formula2>
    </dataValidation>
    <dataValidation type="decimal" allowBlank="1" showInputMessage="1" showErrorMessage="1" error="Tienes que elegir un dato de la lista desplegable" promptTitle="Duración:" prompt="en meses (1 a 12 meses)" sqref="H11">
      <formula1>1</formula1>
      <formula2>12</formula2>
    </dataValidation>
  </dataValidations>
  <pageMargins left="0.31496062992125984" right="0.31496062992125984" top="0.19685039370078741" bottom="0.19685039370078741" header="0.11811023622047245" footer="0"/>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enes que elegir un dato de la lista desplegable" promptTitle="Mes/Meses:" prompt="Selecciona">
          <x14:formula1>
            <xm:f>Datos!$D$2:$D$3</xm:f>
          </x14:formula1>
          <xm:sqref>I11</xm:sqref>
        </x14:dataValidation>
        <x14:dataValidation type="list" allowBlank="1" showInputMessage="1" showErrorMessage="1" promptTitle="Grado de cumplimiento:" prompt="Selecciona">
          <x14:formula1>
            <xm:f>Datos!$E$2:$E$4</xm:f>
          </x14:formula1>
          <xm:sqref>H15:I21</xm:sqref>
        </x14:dataValidation>
        <x14:dataValidation type="list" allowBlank="1" showInputMessage="1" showErrorMessage="1" promptTitle="No aplica:" prompt="Selecciona en el caso de que no aplique">
          <x14:formula1>
            <xm:f>Datos!$F$2</xm:f>
          </x14:formula1>
          <xm:sqref>I24:I29 I33:I37</xm:sqref>
        </x14:dataValidation>
        <x14:dataValidation type="list" allowBlank="1" showInputMessage="1" showErrorMessage="1" error="Tienes que elegir un dato de la lista desplegable" promptTitle="Grado de cumplimiento:" prompt="Selecciona">
          <x14:formula1>
            <xm:f>Datos!$E$2:$E$4</xm:f>
          </x14:formula1>
          <xm:sqref>H14:I14</xm:sqref>
        </x14:dataValidation>
        <x14:dataValidation type="list" allowBlank="1" showInputMessage="1" showErrorMessage="1">
          <x14:formula1>
            <xm:f>Datos!$B$2:$B$51</xm:f>
          </x14:formula1>
          <xm:sqref>C9:E9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61</vt:i4>
      </vt:variant>
      <vt:variant>
        <vt:lpstr>Rangos con nombre</vt:lpstr>
      </vt:variant>
      <vt:variant>
        <vt:i4>60</vt:i4>
      </vt:variant>
    </vt:vector>
  </HeadingPairs>
  <TitlesOfParts>
    <vt:vector size="121" baseType="lpstr">
      <vt:lpstr>DATOS RESIDENTE</vt:lpstr>
      <vt:lpstr>Inst. Cumplimentacion_F01</vt:lpstr>
      <vt:lpstr>Inst. Cumplimentacion_F02</vt:lpstr>
      <vt:lpstr>R1 evaluación anual</vt:lpstr>
      <vt:lpstr>R2 evaluación anual</vt:lpstr>
      <vt:lpstr>R3 evaluación anual</vt:lpstr>
      <vt:lpstr>R4 evaluación anual</vt:lpstr>
      <vt:lpstr>R5 evaluación anual</vt:lpstr>
      <vt:lpstr>R1 Evaluación rotación (1)</vt:lpstr>
      <vt:lpstr>R1 Evaluación rotación (2)</vt:lpstr>
      <vt:lpstr>R1 Evaluación rotación (3)</vt:lpstr>
      <vt:lpstr>R1 Evaluación rotación (4)</vt:lpstr>
      <vt:lpstr>R1 Evaluación rotación (5)</vt:lpstr>
      <vt:lpstr>R1 Evaluación rotación (6)</vt:lpstr>
      <vt:lpstr>R1 Evaluación rotación (7)</vt:lpstr>
      <vt:lpstr>R1 Evaluación rotación (8)</vt:lpstr>
      <vt:lpstr>R1 Evaluación rotación (9)</vt:lpstr>
      <vt:lpstr>R1 Evaluación rotación (10)</vt:lpstr>
      <vt:lpstr>R2 Evaluación rotación (1)</vt:lpstr>
      <vt:lpstr>R2 Evaluación rotación (2)</vt:lpstr>
      <vt:lpstr>R2 Evaluación rotación (3)</vt:lpstr>
      <vt:lpstr>R2 Evaluación rotación (4)</vt:lpstr>
      <vt:lpstr>R2 Evaluación rotación (5)</vt:lpstr>
      <vt:lpstr>R2 Evaluación rotación (6)</vt:lpstr>
      <vt:lpstr>R2 Evaluación rotación (7)</vt:lpstr>
      <vt:lpstr>R2 Evaluación rotación (8)</vt:lpstr>
      <vt:lpstr>R2 Evaluación rotación (9)</vt:lpstr>
      <vt:lpstr>R2 Evaluación rotación (10)</vt:lpstr>
      <vt:lpstr>R3 Evaluación rotación (1)</vt:lpstr>
      <vt:lpstr>R3 Evaluación rotación (2)</vt:lpstr>
      <vt:lpstr>R3 Evaluación rotación (3)</vt:lpstr>
      <vt:lpstr>R3 Evaluación rotación (4)</vt:lpstr>
      <vt:lpstr>R3 Evaluación rotación (5)</vt:lpstr>
      <vt:lpstr>R3 Evaluación rotación (6)</vt:lpstr>
      <vt:lpstr>R3 Evaluación rotación (7)</vt:lpstr>
      <vt:lpstr>R3 Evaluación rotación (8)</vt:lpstr>
      <vt:lpstr>R3 Evaluación rotación (9)</vt:lpstr>
      <vt:lpstr>R3 Evaluación rotación (10)</vt:lpstr>
      <vt:lpstr>R4 Evaluación rotación (1)</vt:lpstr>
      <vt:lpstr>R4 Evaluación rotación (2)</vt:lpstr>
      <vt:lpstr>R4 Evaluación rotación (3)</vt:lpstr>
      <vt:lpstr>R4 Evaluación rotación (4)</vt:lpstr>
      <vt:lpstr>R4 Evaluación rotación (5)</vt:lpstr>
      <vt:lpstr>R4 Evaluación rotación (6)</vt:lpstr>
      <vt:lpstr>R4 Evaluación rotación (7)</vt:lpstr>
      <vt:lpstr>R4 Evaluación rotación (8)</vt:lpstr>
      <vt:lpstr>R4 Evaluación rotación (9)</vt:lpstr>
      <vt:lpstr>R4 Evaluación rotación (10)</vt:lpstr>
      <vt:lpstr>R5 Evaluación rotación (1)</vt:lpstr>
      <vt:lpstr>R5 Evaluación rotación (2)</vt:lpstr>
      <vt:lpstr>R5 Evaluación rotación (4)</vt:lpstr>
      <vt:lpstr>R5 Evaluación rotación (3)</vt:lpstr>
      <vt:lpstr>R5 Evaluación rotación (5)</vt:lpstr>
      <vt:lpstr>R5 Evaluación rotación (6)</vt:lpstr>
      <vt:lpstr>R5 Evaluación rotación (7)</vt:lpstr>
      <vt:lpstr>R5 Evaluación rotación (8)</vt:lpstr>
      <vt:lpstr>R5 Evaluación rotación (9)</vt:lpstr>
      <vt:lpstr>R5 Evaluación rotación (10)</vt:lpstr>
      <vt:lpstr>MOD F01_Evaluación rotación</vt:lpstr>
      <vt:lpstr>MOD F02_Evaluación anual</vt:lpstr>
      <vt:lpstr>Datos</vt:lpstr>
      <vt:lpstr>'DATOS RESIDENTE'!Área_de_impresión</vt:lpstr>
      <vt:lpstr>'Inst. Cumplimentacion_F01'!Área_de_impresión</vt:lpstr>
      <vt:lpstr>'Inst. Cumplimentacion_F02'!Área_de_impresión</vt:lpstr>
      <vt:lpstr>'MOD F01_Evaluación rotación'!Área_de_impresión</vt:lpstr>
      <vt:lpstr>'MOD F02_Evaluación anual'!Área_de_impresión</vt:lpstr>
      <vt:lpstr>'R1 evaluación anual'!Área_de_impresión</vt:lpstr>
      <vt:lpstr>'R1 Evaluación rotación (1)'!Área_de_impresión</vt:lpstr>
      <vt:lpstr>'R1 Evaluación rotación (10)'!Área_de_impresión</vt:lpstr>
      <vt:lpstr>'R1 Evaluación rotación (2)'!Área_de_impresión</vt:lpstr>
      <vt:lpstr>'R1 Evaluación rotación (3)'!Área_de_impresión</vt:lpstr>
      <vt:lpstr>'R1 Evaluación rotación (4)'!Área_de_impresión</vt:lpstr>
      <vt:lpstr>'R1 Evaluación rotación (5)'!Área_de_impresión</vt:lpstr>
      <vt:lpstr>'R1 Evaluación rotación (6)'!Área_de_impresión</vt:lpstr>
      <vt:lpstr>'R1 Evaluación rotación (7)'!Área_de_impresión</vt:lpstr>
      <vt:lpstr>'R1 Evaluación rotación (8)'!Área_de_impresión</vt:lpstr>
      <vt:lpstr>'R1 Evaluación rotación (9)'!Área_de_impresión</vt:lpstr>
      <vt:lpstr>'R2 evaluación anual'!Área_de_impresión</vt:lpstr>
      <vt:lpstr>'R2 Evaluación rotación (1)'!Área_de_impresión</vt:lpstr>
      <vt:lpstr>'R2 Evaluación rotación (10)'!Área_de_impresión</vt:lpstr>
      <vt:lpstr>'R2 Evaluación rotación (2)'!Área_de_impresión</vt:lpstr>
      <vt:lpstr>'R2 Evaluación rotación (3)'!Área_de_impresión</vt:lpstr>
      <vt:lpstr>'R2 Evaluación rotación (4)'!Área_de_impresión</vt:lpstr>
      <vt:lpstr>'R2 Evaluación rotación (5)'!Área_de_impresión</vt:lpstr>
      <vt:lpstr>'R2 Evaluación rotación (6)'!Área_de_impresión</vt:lpstr>
      <vt:lpstr>'R2 Evaluación rotación (7)'!Área_de_impresión</vt:lpstr>
      <vt:lpstr>'R2 Evaluación rotación (8)'!Área_de_impresión</vt:lpstr>
      <vt:lpstr>'R2 Evaluación rotación (9)'!Área_de_impresión</vt:lpstr>
      <vt:lpstr>'R3 evaluación anual'!Área_de_impresión</vt:lpstr>
      <vt:lpstr>'R3 Evaluación rotación (1)'!Área_de_impresión</vt:lpstr>
      <vt:lpstr>'R3 Evaluación rotación (10)'!Área_de_impresión</vt:lpstr>
      <vt:lpstr>'R3 Evaluación rotación (2)'!Área_de_impresión</vt:lpstr>
      <vt:lpstr>'R3 Evaluación rotación (3)'!Área_de_impresión</vt:lpstr>
      <vt:lpstr>'R3 Evaluación rotación (4)'!Área_de_impresión</vt:lpstr>
      <vt:lpstr>'R3 Evaluación rotación (5)'!Área_de_impresión</vt:lpstr>
      <vt:lpstr>'R3 Evaluación rotación (6)'!Área_de_impresión</vt:lpstr>
      <vt:lpstr>'R3 Evaluación rotación (7)'!Área_de_impresión</vt:lpstr>
      <vt:lpstr>'R3 Evaluación rotación (8)'!Área_de_impresión</vt:lpstr>
      <vt:lpstr>'R3 Evaluación rotación (9)'!Área_de_impresión</vt:lpstr>
      <vt:lpstr>'R4 evaluación anual'!Área_de_impresión</vt:lpstr>
      <vt:lpstr>'R4 Evaluación rotación (1)'!Área_de_impresión</vt:lpstr>
      <vt:lpstr>'R4 Evaluación rotación (10)'!Área_de_impresión</vt:lpstr>
      <vt:lpstr>'R4 Evaluación rotación (2)'!Área_de_impresión</vt:lpstr>
      <vt:lpstr>'R4 Evaluación rotación (3)'!Área_de_impresión</vt:lpstr>
      <vt:lpstr>'R4 Evaluación rotación (4)'!Área_de_impresión</vt:lpstr>
      <vt:lpstr>'R4 Evaluación rotación (5)'!Área_de_impresión</vt:lpstr>
      <vt:lpstr>'R4 Evaluación rotación (6)'!Área_de_impresión</vt:lpstr>
      <vt:lpstr>'R4 Evaluación rotación (7)'!Área_de_impresión</vt:lpstr>
      <vt:lpstr>'R4 Evaluación rotación (8)'!Área_de_impresión</vt:lpstr>
      <vt:lpstr>'R4 Evaluación rotación (9)'!Área_de_impresión</vt:lpstr>
      <vt:lpstr>'R5 evaluación anual'!Área_de_impresión</vt:lpstr>
      <vt:lpstr>'R5 Evaluación rotación (1)'!Área_de_impresión</vt:lpstr>
      <vt:lpstr>'R5 Evaluación rotación (10)'!Área_de_impresión</vt:lpstr>
      <vt:lpstr>'R5 Evaluación rotación (2)'!Área_de_impresión</vt:lpstr>
      <vt:lpstr>'R5 Evaluación rotación (3)'!Área_de_impresión</vt:lpstr>
      <vt:lpstr>'R5 Evaluación rotación (4)'!Área_de_impresión</vt:lpstr>
      <vt:lpstr>'R5 Evaluación rotación (5)'!Área_de_impresión</vt:lpstr>
      <vt:lpstr>'R5 Evaluación rotación (6)'!Área_de_impresión</vt:lpstr>
      <vt:lpstr>'R5 Evaluación rotación (7)'!Área_de_impresión</vt:lpstr>
      <vt:lpstr>'R5 Evaluación rotación (8)'!Área_de_impresión</vt:lpstr>
      <vt:lpstr>'R5 Evaluación rotación (9)'!Área_de_impresión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2020-10-05T05:39:01Z</dcterms:modified>
</cp:coreProperties>
</file>